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887C9854-05EB-4901-943C-1907BD90DB91}" xr6:coauthVersionLast="41" xr6:coauthVersionMax="41" xr10:uidLastSave="{00000000-0000-0000-0000-000000000000}"/>
  <bookViews>
    <workbookView xWindow="-108" yWindow="-108" windowWidth="23256" windowHeight="12576" activeTab="4" xr2:uid="{00000000-000D-0000-FFFF-FFFF00000000}"/>
  </bookViews>
  <sheets>
    <sheet name="Raw Data" sheetId="13" r:id="rId1"/>
    <sheet name="AA" sheetId="1" r:id="rId2"/>
    <sheet name="conversion before graphs" sheetId="7" r:id="rId3"/>
    <sheet name="PAPC WT 6-21A" sheetId="6" r:id="rId4"/>
    <sheet name="PAPC Mut19 N65D 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/>
  <c r="K71" i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/>
  <c r="K77" i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<sst xmlns="http://schemas.openxmlformats.org/spreadsheetml/2006/main" count="25" uniqueCount="19">
  <si>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</si>
  <si>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</si>
  <si>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</si>
  <si>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</si>
  <si>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</si>
  <si>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</si>
  <si>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</si>
  <si>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</si>
  <si>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</si>
  <si>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</si>
  <si>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</si>
  <si>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</si>
  <si>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</si>
  <si>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</si>
  <si>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wt</t>
  </si>
  <si>
    <t>N65D mut 19</t>
  </si>
  <si>
    <t>concentration</t>
  </si>
  <si>
    <t>slope</t>
  </si>
  <si>
    <t>mut19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</si>
</sst>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6-21A'!$B$2:$B$6</c:f>
              <c:numCache>
                <c:formatCode>General</c:formatCode>
                <c:ptCount val="5"/>
                <c:pt idx="0">
                  <c:v>0</c:v>
                </c:pt>
                <c:pt idx="1">
                  <c:v>0.8416745544070966</c:v>
                </c:pt>
                <c:pt idx="2">
                  <c:v>1.793771741247933</c:v>
                </c:pt>
                <c:pt idx="3">
                  <c:v>2.5934765677556197</c:v>
                </c:pt>
                <c:pt idx="4">
                  <c:v>3.3058961342346844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6-21A'!$J$2:$J$6</c:f>
              <c:numCache>
                <c:formatCode>General</c:formatCode>
                <c:ptCount val="5"/>
                <c:pt idx="0">
                  <c:v>0</c:v>
                </c:pt>
                <c:pt idx="1">
                  <c:v>55.39145590165915</c:v>
                </c:pt>
                <c:pt idx="2">
                  <c:v>112.48633599603731</c:v>
                </c:pt>
                <c:pt idx="3">
                  <c:v>181.63619015795965</c:v>
                </c:pt>
                <c:pt idx="4">
                  <c:v>253.3366237428607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6-21A'!$K$2:$K$6</c:f>
              <c:numCache>
                <c:formatCode>General</c:formatCode>
                <c:ptCount val="5"/>
                <c:pt idx="0">
                  <c:v>0</c:v>
                </c:pt>
                <c:pt idx="1">
                  <c:v>56.399965597758431</c:v>
                </c:pt>
                <c:pt idx="2">
                  <c:v>115.76423188068786</c:v>
                </c:pt>
                <c:pt idx="3">
                  <c:v>170.67803418306542</c:v>
                </c:pt>
                <c:pt idx="4">
                  <c:v>217.02423536086104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'!$B$2:$B$6</c:f>
              <c:numCache>
                <c:formatCode>General</c:formatCode>
                <c:ptCount val="5"/>
                <c:pt idx="0">
                  <c:v>0</c:v>
                </c:pt>
                <c:pt idx="1">
                  <c:v>0.75186415639187354</c:v>
                </c:pt>
                <c:pt idx="2">
                  <c:v>1.4737247641589837</c:v>
                </c:pt>
                <c:pt idx="3">
                  <c:v>1.8881913761127229</c:v>
                </c:pt>
                <c:pt idx="4">
                  <c:v>3.0876939149102318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'!$C$2:$C$6</c:f>
              <c:numCache>
                <c:formatCode>General</c:formatCode>
                <c:ptCount val="5"/>
                <c:pt idx="0">
                  <c:v>0</c:v>
                </c:pt>
                <c:pt idx="1">
                  <c:v>1.7315868633133571</c:v>
                </c:pt>
                <c:pt idx="2">
                  <c:v>3.547299165521876</c:v>
                </c:pt>
                <c:pt idx="3">
                  <c:v>4.4881753293622282</c:v>
                </c:pt>
                <c:pt idx="4">
                  <c:v>6.6697353323784547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'!$D$2:$D$6</c:f>
              <c:numCache>
                <c:formatCode>General</c:formatCode>
                <c:ptCount val="5"/>
                <c:pt idx="0">
                  <c:v>0</c:v>
                </c:pt>
                <c:pt idx="1">
                  <c:v>3.0797785631485031</c:v>
                </c:pt>
                <c:pt idx="2">
                  <c:v>5.8891219783216853</c:v>
                </c:pt>
                <c:pt idx="3">
                  <c:v>8.6566353016655739</c:v>
                </c:pt>
                <c:pt idx="4">
                  <c:v>11.685251290292886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'!$E$2:$E$6</c:f>
              <c:numCache>
                <c:formatCode>General</c:formatCode>
                <c:ptCount val="5"/>
                <c:pt idx="0">
                  <c:v>0</c:v>
                </c:pt>
                <c:pt idx="1">
                  <c:v>4.8860690403067339</c:v>
                </c:pt>
                <c:pt idx="2">
                  <c:v>9.0563854872646967</c:v>
                </c:pt>
                <c:pt idx="3">
                  <c:v>12.867906169077457</c:v>
                </c:pt>
                <c:pt idx="4">
                  <c:v>19.243686970727857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'!$F$2:$F$6</c:f>
              <c:numCache>
                <c:formatCode>General</c:formatCode>
                <c:ptCount val="5"/>
                <c:pt idx="0">
                  <c:v>0</c:v>
                </c:pt>
                <c:pt idx="1">
                  <c:v>11.396573874113374</c:v>
                </c:pt>
                <c:pt idx="2">
                  <c:v>23.12238210459002</c:v>
                </c:pt>
                <c:pt idx="3">
                  <c:v>33.341933561629041</c:v>
                </c:pt>
                <c:pt idx="4">
                  <c:v>48.02745690604533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'!$G$2:$G$6</c:f>
              <c:numCache>
                <c:formatCode>General</c:formatCode>
                <c:ptCount val="5"/>
                <c:pt idx="0">
                  <c:v>0</c:v>
                </c:pt>
                <c:pt idx="1">
                  <c:v>17.758115736259263</c:v>
                </c:pt>
                <c:pt idx="2">
                  <c:v>37.967274293598201</c:v>
                </c:pt>
                <c:pt idx="3">
                  <c:v>57.210260793419849</c:v>
                </c:pt>
                <c:pt idx="4">
                  <c:v>87.379182622445924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 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Mut19 N65D 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Mut19 N65D '!$B$79:$B$89</c:f>
              <c:numCache>
                <c:formatCode>General</c:formatCode>
                <c:ptCount val="11"/>
                <c:pt idx="0">
                  <c:v>0</c:v>
                </c:pt>
                <c:pt idx="1">
                  <c:v>4.87E-2</c:v>
                </c:pt>
                <c:pt idx="2">
                  <c:v>0.10730000000000001</c:v>
                </c:pt>
                <c:pt idx="3">
                  <c:v>0.193</c:v>
                </c:pt>
                <c:pt idx="4">
                  <c:v>0.30980000000000002</c:v>
                </c:pt>
                <c:pt idx="5">
                  <c:v>0.78669999999999995</c:v>
                </c:pt>
                <c:pt idx="6">
                  <c:v>1.4280999999999999</c:v>
                </c:pt>
                <c:pt idx="7">
                  <c:v>1.3540000000000001</c:v>
                </c:pt>
                <c:pt idx="8">
                  <c:v>1.4665999999999999</c:v>
                </c:pt>
                <c:pt idx="9">
                  <c:v>1.8365</c:v>
                </c:pt>
                <c:pt idx="10">
                  <c:v>1.7811999999999999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'!$H$2:$H$6</c:f>
              <c:numCache>
                <c:formatCode>General</c:formatCode>
                <c:ptCount val="5"/>
                <c:pt idx="0">
                  <c:v>0</c:v>
                </c:pt>
                <c:pt idx="1">
                  <c:v>18.700248713822941</c:v>
                </c:pt>
                <c:pt idx="2">
                  <c:v>37.809823361951722</c:v>
                </c:pt>
                <c:pt idx="3">
                  <c:v>62.394934023982117</c:v>
                </c:pt>
                <c:pt idx="4">
                  <c:v>79.701189022657118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6-21A'!$C$2:$C$6</c:f>
              <c:numCache>
                <c:formatCode>General</c:formatCode>
                <c:ptCount val="5"/>
                <c:pt idx="0">
                  <c:v>0</c:v>
                </c:pt>
                <c:pt idx="1">
                  <c:v>2.6807237710908978</c:v>
                </c:pt>
                <c:pt idx="2">
                  <c:v>5.4403830569616654</c:v>
                </c:pt>
                <c:pt idx="3">
                  <c:v>9.1064970660762423</c:v>
                </c:pt>
                <c:pt idx="4">
                  <c:v>11.38044284244442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'!$I$2:$I$6</c:f>
              <c:numCache>
                <c:formatCode>General</c:formatCode>
                <c:ptCount val="5"/>
                <c:pt idx="0">
                  <c:v>0</c:v>
                </c:pt>
                <c:pt idx="1">
                  <c:v>20.877767492252264</c:v>
                </c:pt>
                <c:pt idx="2">
                  <c:v>43.035718378118901</c:v>
                </c:pt>
                <c:pt idx="3">
                  <c:v>64.392255347208575</c:v>
                </c:pt>
                <c:pt idx="4">
                  <c:v>88.235623018625446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'!$J$2:$J$6</c:f>
              <c:numCache>
                <c:formatCode>General</c:formatCode>
                <c:ptCount val="5"/>
                <c:pt idx="0">
                  <c:v>0</c:v>
                </c:pt>
                <c:pt idx="1">
                  <c:v>23.409757053243631</c:v>
                </c:pt>
                <c:pt idx="2">
                  <c:v>53.120365872499661</c:v>
                </c:pt>
                <c:pt idx="3">
                  <c:v>77.501006605546195</c:v>
                </c:pt>
                <c:pt idx="4">
                  <c:v>110.68889035205399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 '!$K$2:$K$6</c:f>
              <c:numCache>
                <c:formatCode>General</c:formatCode>
                <c:ptCount val="5"/>
                <c:pt idx="0">
                  <c:v>0</c:v>
                </c:pt>
                <c:pt idx="1">
                  <c:v>23.251783333576878</c:v>
                </c:pt>
                <c:pt idx="2">
                  <c:v>50.469645907858506</c:v>
                </c:pt>
                <c:pt idx="3">
                  <c:v>82.63548935797813</c:v>
                </c:pt>
                <c:pt idx="4">
                  <c:v>103.89959279023293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6-21A'!$D$2:$D$6</c:f>
              <c:numCache>
                <c:formatCode>General</c:formatCode>
                <c:ptCount val="5"/>
                <c:pt idx="0">
                  <c:v>0</c:v>
                </c:pt>
                <c:pt idx="1">
                  <c:v>5.3261015290056859</c:v>
                </c:pt>
                <c:pt idx="2">
                  <c:v>11.521505865425214</c:v>
                </c:pt>
                <c:pt idx="3">
                  <c:v>17.958030575016778</c:v>
                </c:pt>
                <c:pt idx="4">
                  <c:v>23.271318543266926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6-21A'!$E$2:$E$6</c:f>
              <c:numCache>
                <c:formatCode>General</c:formatCode>
                <c:ptCount val="5"/>
                <c:pt idx="0">
                  <c:v>0</c:v>
                </c:pt>
                <c:pt idx="1">
                  <c:v>9.0265947455302715</c:v>
                </c:pt>
                <c:pt idx="2">
                  <c:v>19.428652420820011</c:v>
                </c:pt>
                <c:pt idx="3">
                  <c:v>30.557835035103341</c:v>
                </c:pt>
                <c:pt idx="4">
                  <c:v>39.532044682107063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6-21A'!$F$2:$F$6</c:f>
              <c:numCache>
                <c:formatCode>General</c:formatCode>
                <c:ptCount val="5"/>
                <c:pt idx="0">
                  <c:v>0</c:v>
                </c:pt>
                <c:pt idx="1">
                  <c:v>22.734327047520818</c:v>
                </c:pt>
                <c:pt idx="2">
                  <c:v>58.975129456657847</c:v>
                </c:pt>
                <c:pt idx="3">
                  <c:v>90.696930267196677</c:v>
                </c:pt>
                <c:pt idx="4">
                  <c:v>124.09342645267186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6-21A'!$G$2:$G$6</c:f>
              <c:numCache>
                <c:formatCode>General</c:formatCode>
                <c:ptCount val="5"/>
                <c:pt idx="0">
                  <c:v>0</c:v>
                </c:pt>
                <c:pt idx="1">
                  <c:v>36.71278913835021</c:v>
                </c:pt>
                <c:pt idx="2">
                  <c:v>86.691058447171926</c:v>
                </c:pt>
                <c:pt idx="3">
                  <c:v>121.1381160054861</c:v>
                </c:pt>
                <c:pt idx="4">
                  <c:v>163.35622954435428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WT 6-21A'!$A$79:$A$89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WT 6-21A'!$B$79:$B$89</c:f>
              <c:numCache>
                <c:formatCode>General</c:formatCode>
                <c:ptCount val="11"/>
                <c:pt idx="0">
                  <c:v>0</c:v>
                </c:pt>
                <c:pt idx="1">
                  <c:v>5.5800000000000002E-2</c:v>
                </c:pt>
                <c:pt idx="2">
                  <c:v>0.1946</c:v>
                </c:pt>
                <c:pt idx="3">
                  <c:v>0.39450000000000002</c:v>
                </c:pt>
                <c:pt idx="4">
                  <c:v>0.67059999999999997</c:v>
                </c:pt>
                <c:pt idx="5">
                  <c:v>2.1076999999999999</c:v>
                </c:pt>
                <c:pt idx="6">
                  <c:v>2.7408999999999999</c:v>
                </c:pt>
                <c:pt idx="7">
                  <c:v>2.9222999999999999</c:v>
                </c:pt>
                <c:pt idx="8">
                  <c:v>3.5851000000000002</c:v>
                </c:pt>
                <c:pt idx="9">
                  <c:v>4.2195</c:v>
                </c:pt>
                <c:pt idx="10">
                  <c:v>3.6555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6-21A'!$H$2:$H$6</c:f>
              <c:numCache>
                <c:formatCode>General</c:formatCode>
                <c:ptCount val="5"/>
                <c:pt idx="0">
                  <c:v>0</c:v>
                </c:pt>
                <c:pt idx="1">
                  <c:v>41.503951899029268</c:v>
                </c:pt>
                <c:pt idx="2">
                  <c:v>87.396628646145118</c:v>
                </c:pt>
                <c:pt idx="3">
                  <c:v>128.80114808706563</c:v>
                </c:pt>
                <c:pt idx="4">
                  <c:v>175.52595928528288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6-21A'!$I$2:$I$6</c:f>
              <c:numCache>
                <c:formatCode>General</c:formatCode>
                <c:ptCount val="5"/>
                <c:pt idx="0">
                  <c:v>0</c:v>
                </c:pt>
                <c:pt idx="1">
                  <c:v>49.7749573372529</c:v>
                </c:pt>
                <c:pt idx="2">
                  <c:v>105.44371645999688</c:v>
                </c:pt>
                <c:pt idx="3">
                  <c:v>165.06709441765648</c:v>
                </c:pt>
                <c:pt idx="4">
                  <c:v>211.23388286278765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topLeftCell="A55" workbookViewId="0">
      <selection activeCell="D1" sqref="D1:E81"/>
    </sheetView>
  </sheetViews>
  <sheetFormatPr defaultRowHeight="14.4" x14ac:dyDescent="0.3"/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6650</v>
      </c>
      <c r="E2" s="1">
        <v>69200</v>
      </c>
      <c r="F2" s="1"/>
    </row>
    <row r="3" spans="1:6" x14ac:dyDescent="0.3">
      <c r="A3">
        <v>2</v>
      </c>
      <c r="B3">
        <v>2</v>
      </c>
      <c r="D3" s="1">
        <v>24700</v>
      </c>
      <c r="E3" s="1">
        <v>80700</v>
      </c>
      <c r="F3" s="1"/>
    </row>
    <row r="4" spans="1:6" x14ac:dyDescent="0.3">
      <c r="A4">
        <v>3</v>
      </c>
      <c r="B4">
        <v>3</v>
      </c>
      <c r="D4" s="1">
        <v>45000</v>
      </c>
      <c r="E4" s="1">
        <v>74000</v>
      </c>
      <c r="F4" s="1"/>
    </row>
    <row r="5" spans="1:6" x14ac:dyDescent="0.3">
      <c r="A5">
        <v>4</v>
      </c>
      <c r="B5">
        <v>4</v>
      </c>
      <c r="D5" s="1">
        <v>80800</v>
      </c>
      <c r="E5" s="1">
        <v>78400</v>
      </c>
      <c r="F5" s="1"/>
    </row>
    <row r="6" spans="1:6" x14ac:dyDescent="0.3">
      <c r="A6">
        <v>5</v>
      </c>
      <c r="B6">
        <v>5</v>
      </c>
      <c r="D6" s="1">
        <v>217000</v>
      </c>
      <c r="E6" s="1">
        <v>83600</v>
      </c>
      <c r="F6" s="1"/>
    </row>
    <row r="7" spans="1:6" x14ac:dyDescent="0.3">
      <c r="A7">
        <v>6</v>
      </c>
      <c r="B7">
        <v>6</v>
      </c>
      <c r="D7" s="1">
        <v>363000</v>
      </c>
      <c r="E7" s="1">
        <v>86600</v>
      </c>
      <c r="F7" s="1"/>
    </row>
    <row r="8" spans="1:6" x14ac:dyDescent="0.3">
      <c r="A8">
        <v>7</v>
      </c>
      <c r="B8">
        <v>7</v>
      </c>
      <c r="D8" s="1">
        <v>399000</v>
      </c>
      <c r="E8" s="1">
        <v>84200</v>
      </c>
      <c r="F8" s="1"/>
    </row>
    <row r="9" spans="1:6" x14ac:dyDescent="0.3">
      <c r="A9">
        <v>8</v>
      </c>
      <c r="B9">
        <v>8</v>
      </c>
      <c r="D9" s="1">
        <v>520000</v>
      </c>
      <c r="E9" s="1">
        <v>91500</v>
      </c>
      <c r="F9" s="1"/>
    </row>
    <row r="10" spans="1:6" x14ac:dyDescent="0.3">
      <c r="A10">
        <v>9</v>
      </c>
      <c r="B10">
        <v>9</v>
      </c>
      <c r="D10" s="1">
        <v>585000</v>
      </c>
      <c r="E10" s="1">
        <v>92500</v>
      </c>
      <c r="F10" s="1"/>
    </row>
    <row r="11" spans="1:6" x14ac:dyDescent="0.3">
      <c r="A11">
        <v>10</v>
      </c>
      <c r="B11">
        <v>10</v>
      </c>
      <c r="D11" s="1">
        <v>633000</v>
      </c>
      <c r="E11" s="1">
        <v>98300</v>
      </c>
      <c r="F11" s="1"/>
    </row>
    <row r="12" spans="1:6" x14ac:dyDescent="0.3">
      <c r="A12">
        <v>11</v>
      </c>
      <c r="B12">
        <v>11</v>
      </c>
      <c r="D12" s="1">
        <v>16200</v>
      </c>
      <c r="E12" s="1">
        <v>79100</v>
      </c>
      <c r="F12" s="1"/>
    </row>
    <row r="13" spans="1:6" x14ac:dyDescent="0.3">
      <c r="A13">
        <v>12</v>
      </c>
      <c r="B13">
        <v>12</v>
      </c>
      <c r="D13" s="1">
        <v>50500</v>
      </c>
      <c r="E13" s="1">
        <v>81300</v>
      </c>
      <c r="F13" s="1"/>
    </row>
    <row r="14" spans="1:6" x14ac:dyDescent="0.3">
      <c r="A14">
        <v>13</v>
      </c>
      <c r="B14">
        <v>13</v>
      </c>
      <c r="D14" s="1">
        <v>108000</v>
      </c>
      <c r="E14" s="1">
        <v>82100</v>
      </c>
      <c r="F14" s="1"/>
    </row>
    <row r="15" spans="1:6" x14ac:dyDescent="0.3">
      <c r="A15">
        <v>14</v>
      </c>
      <c r="B15">
        <v>14</v>
      </c>
      <c r="D15" s="1">
        <v>187000</v>
      </c>
      <c r="E15" s="1">
        <v>84300</v>
      </c>
      <c r="F15" s="1"/>
    </row>
    <row r="16" spans="1:6" x14ac:dyDescent="0.3">
      <c r="A16">
        <v>15</v>
      </c>
      <c r="B16">
        <v>15</v>
      </c>
      <c r="D16" s="1">
        <v>571000</v>
      </c>
      <c r="E16" s="1">
        <v>84800</v>
      </c>
      <c r="F16" s="1"/>
    </row>
    <row r="17" spans="1:6" x14ac:dyDescent="0.3">
      <c r="A17">
        <v>16</v>
      </c>
      <c r="B17">
        <v>16</v>
      </c>
      <c r="D17" s="1">
        <v>873000</v>
      </c>
      <c r="E17" s="1">
        <v>88200</v>
      </c>
      <c r="F17" s="1"/>
    </row>
    <row r="18" spans="1:6" x14ac:dyDescent="0.3">
      <c r="A18">
        <v>17</v>
      </c>
      <c r="B18">
        <v>17</v>
      </c>
      <c r="D18" s="1">
        <v>929000</v>
      </c>
      <c r="E18" s="1">
        <v>93100</v>
      </c>
      <c r="F18" s="1"/>
    </row>
    <row r="19" spans="1:6" x14ac:dyDescent="0.3">
      <c r="A19">
        <v>18</v>
      </c>
      <c r="B19">
        <v>18</v>
      </c>
      <c r="D19" s="1">
        <v>1110000</v>
      </c>
      <c r="E19" s="1">
        <v>92200</v>
      </c>
      <c r="F19" s="1"/>
    </row>
    <row r="20" spans="1:6" x14ac:dyDescent="0.3">
      <c r="A20">
        <v>19</v>
      </c>
      <c r="B20">
        <v>19</v>
      </c>
      <c r="D20" s="1">
        <v>1310000</v>
      </c>
      <c r="E20" s="1">
        <v>102000</v>
      </c>
      <c r="F20" s="1"/>
    </row>
    <row r="21" spans="1:6" x14ac:dyDescent="0.3">
      <c r="A21">
        <v>20</v>
      </c>
      <c r="B21">
        <v>20</v>
      </c>
      <c r="D21" s="1">
        <v>1520000</v>
      </c>
      <c r="E21" s="1">
        <v>115000</v>
      </c>
      <c r="F21" s="1"/>
    </row>
    <row r="22" spans="1:6" x14ac:dyDescent="0.3">
      <c r="A22">
        <v>21</v>
      </c>
      <c r="B22">
        <v>21</v>
      </c>
      <c r="D22" s="1">
        <v>23600</v>
      </c>
      <c r="E22" s="1">
        <v>79700</v>
      </c>
      <c r="F22" s="1"/>
    </row>
    <row r="23" spans="1:6" x14ac:dyDescent="0.3">
      <c r="A23">
        <v>22</v>
      </c>
      <c r="B23">
        <v>22</v>
      </c>
      <c r="D23" s="1">
        <v>78500</v>
      </c>
      <c r="E23" s="1">
        <v>75500</v>
      </c>
      <c r="F23" s="1"/>
    </row>
    <row r="24" spans="1:6" x14ac:dyDescent="0.3">
      <c r="A24">
        <v>23</v>
      </c>
      <c r="B24">
        <v>23</v>
      </c>
      <c r="D24" s="1">
        <v>171000</v>
      </c>
      <c r="E24" s="1">
        <v>83400</v>
      </c>
      <c r="F24" s="1"/>
    </row>
    <row r="25" spans="1:6" x14ac:dyDescent="0.3">
      <c r="A25">
        <v>24</v>
      </c>
      <c r="B25">
        <v>24</v>
      </c>
      <c r="D25" s="1">
        <v>284000</v>
      </c>
      <c r="E25" s="1">
        <v>81400</v>
      </c>
      <c r="F25" s="1"/>
    </row>
    <row r="26" spans="1:6" x14ac:dyDescent="0.3">
      <c r="A26">
        <v>25</v>
      </c>
      <c r="B26">
        <v>25</v>
      </c>
      <c r="D26" s="1">
        <v>1020000</v>
      </c>
      <c r="E26" s="1">
        <v>98500</v>
      </c>
      <c r="F26" s="1"/>
    </row>
    <row r="27" spans="1:6" x14ac:dyDescent="0.3">
      <c r="A27">
        <v>26</v>
      </c>
      <c r="B27">
        <v>26</v>
      </c>
      <c r="D27" s="1">
        <v>1260000</v>
      </c>
      <c r="E27" s="1">
        <v>91100</v>
      </c>
      <c r="F27" s="1"/>
    </row>
    <row r="28" spans="1:6" x14ac:dyDescent="0.3">
      <c r="A28">
        <v>27</v>
      </c>
      <c r="B28">
        <v>27</v>
      </c>
      <c r="D28" s="1">
        <v>1500000</v>
      </c>
      <c r="E28" s="1">
        <v>102000</v>
      </c>
      <c r="F28" s="1"/>
    </row>
    <row r="29" spans="1:6" x14ac:dyDescent="0.3">
      <c r="A29">
        <v>28</v>
      </c>
      <c r="B29">
        <v>28</v>
      </c>
      <c r="D29" s="1">
        <v>1830000</v>
      </c>
      <c r="E29" s="1">
        <v>97100</v>
      </c>
      <c r="F29" s="1"/>
    </row>
    <row r="30" spans="1:6" x14ac:dyDescent="0.3">
      <c r="A30">
        <v>29</v>
      </c>
      <c r="B30">
        <v>29</v>
      </c>
      <c r="D30" s="1">
        <v>1910000</v>
      </c>
      <c r="E30" s="1">
        <v>92100</v>
      </c>
      <c r="F30" s="1"/>
    </row>
    <row r="31" spans="1:6" x14ac:dyDescent="0.3">
      <c r="A31">
        <v>30</v>
      </c>
      <c r="B31">
        <v>30</v>
      </c>
      <c r="D31" s="1">
        <v>2280000</v>
      </c>
      <c r="E31" s="1">
        <v>117000</v>
      </c>
      <c r="F31" s="1"/>
    </row>
    <row r="32" spans="1:6" x14ac:dyDescent="0.3">
      <c r="A32">
        <v>31</v>
      </c>
      <c r="B32">
        <v>31</v>
      </c>
      <c r="D32" s="1">
        <v>30800</v>
      </c>
      <c r="E32" s="1">
        <v>81600</v>
      </c>
      <c r="F32" s="1"/>
    </row>
    <row r="33" spans="1:6" x14ac:dyDescent="0.3">
      <c r="A33">
        <v>32</v>
      </c>
      <c r="B33">
        <v>32</v>
      </c>
      <c r="D33" s="1">
        <v>102000</v>
      </c>
      <c r="E33" s="1">
        <v>78500</v>
      </c>
      <c r="F33" s="1"/>
    </row>
    <row r="34" spans="1:6" x14ac:dyDescent="0.3">
      <c r="A34">
        <v>33</v>
      </c>
      <c r="B34">
        <v>33</v>
      </c>
      <c r="D34" s="1">
        <v>220000</v>
      </c>
      <c r="E34" s="1">
        <v>82800</v>
      </c>
      <c r="F34" s="1"/>
    </row>
    <row r="35" spans="1:6" x14ac:dyDescent="0.3">
      <c r="A35">
        <v>34</v>
      </c>
      <c r="B35">
        <v>34</v>
      </c>
      <c r="D35" s="1">
        <v>399000</v>
      </c>
      <c r="E35" s="1">
        <v>88400</v>
      </c>
      <c r="F35" s="1"/>
    </row>
    <row r="36" spans="1:6" x14ac:dyDescent="0.3">
      <c r="A36">
        <v>35</v>
      </c>
      <c r="B36">
        <v>35</v>
      </c>
      <c r="D36" s="1">
        <v>1380000</v>
      </c>
      <c r="E36" s="1">
        <v>97400</v>
      </c>
      <c r="F36" s="1"/>
    </row>
    <row r="37" spans="1:6" x14ac:dyDescent="0.3">
      <c r="A37">
        <v>36</v>
      </c>
      <c r="B37">
        <v>36</v>
      </c>
      <c r="D37" s="1">
        <v>1770000</v>
      </c>
      <c r="E37" s="1">
        <v>94900</v>
      </c>
      <c r="F37" s="1"/>
    </row>
    <row r="38" spans="1:6" x14ac:dyDescent="0.3">
      <c r="A38">
        <v>37</v>
      </c>
      <c r="B38">
        <v>37</v>
      </c>
      <c r="D38" s="1">
        <v>1970000</v>
      </c>
      <c r="E38" s="1">
        <v>98300</v>
      </c>
      <c r="F38" s="1"/>
    </row>
    <row r="39" spans="1:6" x14ac:dyDescent="0.3">
      <c r="A39">
        <v>38</v>
      </c>
      <c r="B39">
        <v>38</v>
      </c>
      <c r="D39" s="1">
        <v>2460000</v>
      </c>
      <c r="E39" s="1">
        <v>102000</v>
      </c>
      <c r="F39" s="1"/>
    </row>
    <row r="40" spans="1:6" x14ac:dyDescent="0.3">
      <c r="A40">
        <v>39</v>
      </c>
      <c r="B40">
        <v>39</v>
      </c>
      <c r="D40" s="1">
        <v>2690000</v>
      </c>
      <c r="E40" s="1">
        <v>93000</v>
      </c>
      <c r="F40" s="1"/>
    </row>
    <row r="41" spans="1:6" x14ac:dyDescent="0.3">
      <c r="A41">
        <v>40</v>
      </c>
      <c r="B41">
        <v>40</v>
      </c>
      <c r="D41" s="1">
        <v>2800000</v>
      </c>
      <c r="E41" s="1">
        <v>113000</v>
      </c>
      <c r="F41" s="1"/>
    </row>
    <row r="42" spans="1:6" x14ac:dyDescent="0.3">
      <c r="A42">
        <v>41</v>
      </c>
      <c r="B42">
        <v>41</v>
      </c>
      <c r="D42" s="1">
        <v>6610</v>
      </c>
      <c r="E42" s="1">
        <v>77000</v>
      </c>
      <c r="F42" s="1"/>
    </row>
    <row r="43" spans="1:6" x14ac:dyDescent="0.3">
      <c r="A43">
        <v>42</v>
      </c>
      <c r="B43">
        <v>42</v>
      </c>
      <c r="D43" s="1">
        <v>15500</v>
      </c>
      <c r="E43" s="1">
        <v>78400</v>
      </c>
      <c r="F43" s="1"/>
    </row>
    <row r="44" spans="1:6" x14ac:dyDescent="0.3">
      <c r="A44">
        <v>43</v>
      </c>
      <c r="B44">
        <v>43</v>
      </c>
      <c r="D44" s="1">
        <v>26900</v>
      </c>
      <c r="E44" s="1">
        <v>76500</v>
      </c>
      <c r="F44" s="1"/>
    </row>
    <row r="45" spans="1:6" x14ac:dyDescent="0.3">
      <c r="A45">
        <v>44</v>
      </c>
      <c r="B45">
        <v>44</v>
      </c>
      <c r="D45" s="1">
        <v>42900</v>
      </c>
      <c r="E45" s="1">
        <v>76900</v>
      </c>
      <c r="F45" s="1"/>
    </row>
    <row r="46" spans="1:6" x14ac:dyDescent="0.3">
      <c r="A46">
        <v>45</v>
      </c>
      <c r="B46">
        <v>45</v>
      </c>
      <c r="D46" s="1">
        <v>108000</v>
      </c>
      <c r="E46" s="1">
        <v>83000</v>
      </c>
      <c r="F46" s="1"/>
    </row>
    <row r="47" spans="1:6" x14ac:dyDescent="0.3">
      <c r="A47">
        <v>46</v>
      </c>
      <c r="B47">
        <v>46</v>
      </c>
      <c r="D47" s="1">
        <v>162000</v>
      </c>
      <c r="E47" s="1">
        <v>79900</v>
      </c>
      <c r="F47" s="1"/>
    </row>
    <row r="48" spans="1:6" x14ac:dyDescent="0.3">
      <c r="A48">
        <v>47</v>
      </c>
      <c r="B48">
        <v>47</v>
      </c>
      <c r="D48" s="1">
        <v>177000</v>
      </c>
      <c r="E48" s="1">
        <v>82900</v>
      </c>
      <c r="F48" s="1"/>
    </row>
    <row r="49" spans="1:6" x14ac:dyDescent="0.3">
      <c r="A49">
        <v>48</v>
      </c>
      <c r="B49">
        <v>48</v>
      </c>
      <c r="D49" s="1">
        <v>205000</v>
      </c>
      <c r="E49" s="1">
        <v>86000</v>
      </c>
      <c r="F49" s="1"/>
    </row>
    <row r="50" spans="1:6" x14ac:dyDescent="0.3">
      <c r="A50">
        <v>49</v>
      </c>
      <c r="B50">
        <v>49</v>
      </c>
      <c r="D50" s="1">
        <v>232000</v>
      </c>
      <c r="E50" s="1">
        <v>86800</v>
      </c>
      <c r="F50" s="1"/>
    </row>
    <row r="51" spans="1:6" x14ac:dyDescent="0.3">
      <c r="A51">
        <v>50</v>
      </c>
      <c r="B51">
        <v>50</v>
      </c>
      <c r="D51" s="1">
        <v>253000</v>
      </c>
      <c r="E51" s="1">
        <v>95300</v>
      </c>
      <c r="F51" s="1"/>
    </row>
    <row r="52" spans="1:6" x14ac:dyDescent="0.3">
      <c r="A52">
        <v>51</v>
      </c>
      <c r="B52">
        <v>51</v>
      </c>
      <c r="D52" s="1">
        <v>12300</v>
      </c>
      <c r="E52" s="1">
        <v>73100</v>
      </c>
      <c r="F52" s="1"/>
    </row>
    <row r="53" spans="1:6" x14ac:dyDescent="0.3">
      <c r="A53">
        <v>52</v>
      </c>
      <c r="B53">
        <v>52</v>
      </c>
      <c r="D53" s="1">
        <v>30700</v>
      </c>
      <c r="E53" s="1">
        <v>75800</v>
      </c>
      <c r="F53" s="1"/>
    </row>
    <row r="54" spans="1:6" x14ac:dyDescent="0.3">
      <c r="A54">
        <v>53</v>
      </c>
      <c r="B54">
        <v>53</v>
      </c>
      <c r="D54" s="1">
        <v>50900</v>
      </c>
      <c r="E54" s="1">
        <v>75700</v>
      </c>
      <c r="F54" s="1"/>
    </row>
    <row r="55" spans="1:6" x14ac:dyDescent="0.3">
      <c r="A55">
        <v>54</v>
      </c>
      <c r="B55">
        <v>54</v>
      </c>
      <c r="D55" s="1">
        <v>76000</v>
      </c>
      <c r="E55" s="1">
        <v>73500</v>
      </c>
      <c r="F55" s="1"/>
    </row>
    <row r="56" spans="1:6" x14ac:dyDescent="0.3">
      <c r="A56">
        <v>55</v>
      </c>
      <c r="B56">
        <v>55</v>
      </c>
      <c r="D56" s="1">
        <v>231000</v>
      </c>
      <c r="E56" s="1">
        <v>87500</v>
      </c>
      <c r="F56" s="1"/>
    </row>
    <row r="57" spans="1:6" x14ac:dyDescent="0.3">
      <c r="A57">
        <v>56</v>
      </c>
      <c r="B57">
        <v>56</v>
      </c>
      <c r="D57" s="1">
        <v>365000</v>
      </c>
      <c r="E57" s="1">
        <v>84200</v>
      </c>
      <c r="F57" s="1"/>
    </row>
    <row r="58" spans="1:6" x14ac:dyDescent="0.3">
      <c r="A58">
        <v>57</v>
      </c>
      <c r="B58">
        <v>57</v>
      </c>
      <c r="D58" s="1">
        <v>395000</v>
      </c>
      <c r="E58" s="1">
        <v>91500</v>
      </c>
      <c r="F58" s="1"/>
    </row>
    <row r="59" spans="1:6" x14ac:dyDescent="0.3">
      <c r="A59">
        <v>58</v>
      </c>
      <c r="B59">
        <v>58</v>
      </c>
      <c r="D59" s="1">
        <v>455000</v>
      </c>
      <c r="E59" s="1">
        <v>92600</v>
      </c>
      <c r="F59" s="1"/>
    </row>
    <row r="60" spans="1:6" x14ac:dyDescent="0.3">
      <c r="A60">
        <v>59</v>
      </c>
      <c r="B60">
        <v>59</v>
      </c>
      <c r="D60" s="1">
        <v>541000</v>
      </c>
      <c r="E60" s="1">
        <v>89200</v>
      </c>
      <c r="F60" s="1"/>
    </row>
    <row r="61" spans="1:6" x14ac:dyDescent="0.3">
      <c r="A61">
        <v>60</v>
      </c>
      <c r="B61">
        <v>60</v>
      </c>
      <c r="D61" s="1">
        <v>582000</v>
      </c>
      <c r="E61" s="1">
        <v>101000</v>
      </c>
      <c r="F61" s="1"/>
    </row>
    <row r="62" spans="1:6" x14ac:dyDescent="0.3">
      <c r="A62">
        <v>61</v>
      </c>
      <c r="B62">
        <v>61</v>
      </c>
      <c r="D62" s="1">
        <v>16600</v>
      </c>
      <c r="E62" s="1">
        <v>77000</v>
      </c>
      <c r="F62" s="1"/>
    </row>
    <row r="63" spans="1:6" x14ac:dyDescent="0.3">
      <c r="A63">
        <v>62</v>
      </c>
      <c r="B63">
        <v>62</v>
      </c>
      <c r="D63" s="1">
        <v>41200</v>
      </c>
      <c r="E63" s="1">
        <v>80400</v>
      </c>
      <c r="F63" s="1"/>
    </row>
    <row r="64" spans="1:6" x14ac:dyDescent="0.3">
      <c r="A64">
        <v>63</v>
      </c>
      <c r="B64">
        <v>63</v>
      </c>
      <c r="D64" s="1">
        <v>76500</v>
      </c>
      <c r="E64" s="1">
        <v>77400</v>
      </c>
      <c r="F64" s="1"/>
    </row>
    <row r="65" spans="1:6" x14ac:dyDescent="0.3">
      <c r="A65">
        <v>64</v>
      </c>
      <c r="B65">
        <v>64</v>
      </c>
      <c r="D65" s="1">
        <v>124000</v>
      </c>
      <c r="E65" s="1">
        <v>84400</v>
      </c>
      <c r="F65" s="1"/>
    </row>
    <row r="66" spans="1:6" x14ac:dyDescent="0.3">
      <c r="A66">
        <v>65</v>
      </c>
      <c r="B66">
        <v>65</v>
      </c>
      <c r="D66" s="1">
        <v>335000</v>
      </c>
      <c r="E66" s="1">
        <v>88000</v>
      </c>
    </row>
    <row r="67" spans="1:6" x14ac:dyDescent="0.3">
      <c r="A67">
        <v>66</v>
      </c>
      <c r="B67">
        <v>66</v>
      </c>
      <c r="D67" s="1">
        <v>582000</v>
      </c>
      <c r="E67" s="1">
        <v>89100</v>
      </c>
    </row>
    <row r="68" spans="1:6" x14ac:dyDescent="0.3">
      <c r="A68">
        <v>67</v>
      </c>
      <c r="B68">
        <v>67</v>
      </c>
      <c r="D68" s="1">
        <v>592000</v>
      </c>
      <c r="E68" s="1">
        <v>83100</v>
      </c>
    </row>
    <row r="69" spans="1:6" x14ac:dyDescent="0.3">
      <c r="A69">
        <v>68</v>
      </c>
      <c r="B69">
        <v>68</v>
      </c>
      <c r="D69" s="1">
        <v>683000</v>
      </c>
      <c r="E69" s="1">
        <v>92900</v>
      </c>
    </row>
    <row r="70" spans="1:6" x14ac:dyDescent="0.3">
      <c r="A70">
        <v>69</v>
      </c>
      <c r="B70">
        <v>69</v>
      </c>
      <c r="D70" s="1">
        <v>807000</v>
      </c>
      <c r="E70" s="1">
        <v>91200</v>
      </c>
    </row>
    <row r="71" spans="1:6" x14ac:dyDescent="0.3">
      <c r="A71">
        <v>70</v>
      </c>
      <c r="B71">
        <v>70</v>
      </c>
      <c r="D71" s="1">
        <v>935000</v>
      </c>
      <c r="E71" s="1">
        <v>99100</v>
      </c>
    </row>
    <row r="72" spans="1:6" x14ac:dyDescent="0.3">
      <c r="A72">
        <v>71</v>
      </c>
      <c r="B72">
        <v>71</v>
      </c>
      <c r="D72" s="1">
        <v>25700</v>
      </c>
      <c r="E72" s="1">
        <v>72900</v>
      </c>
    </row>
    <row r="73" spans="1:6" x14ac:dyDescent="0.3">
      <c r="A73">
        <v>72</v>
      </c>
      <c r="B73">
        <v>72</v>
      </c>
      <c r="D73" s="1">
        <v>56200</v>
      </c>
      <c r="E73" s="1">
        <v>73800</v>
      </c>
    </row>
    <row r="74" spans="1:6" x14ac:dyDescent="0.3">
      <c r="A74">
        <v>73</v>
      </c>
      <c r="B74">
        <v>73</v>
      </c>
      <c r="D74" s="1">
        <v>107000</v>
      </c>
      <c r="E74" s="1">
        <v>80200</v>
      </c>
    </row>
    <row r="75" spans="1:6" x14ac:dyDescent="0.3">
      <c r="A75">
        <v>74</v>
      </c>
      <c r="B75">
        <v>74</v>
      </c>
      <c r="D75" s="1">
        <v>185000</v>
      </c>
      <c r="E75" s="1">
        <v>84200</v>
      </c>
    </row>
    <row r="76" spans="1:6" x14ac:dyDescent="0.3">
      <c r="A76">
        <v>75</v>
      </c>
      <c r="B76">
        <v>75</v>
      </c>
      <c r="D76" s="1">
        <v>533000</v>
      </c>
      <c r="E76" s="1">
        <v>97200</v>
      </c>
    </row>
    <row r="77" spans="1:6" x14ac:dyDescent="0.3">
      <c r="A77">
        <v>76</v>
      </c>
      <c r="B77">
        <v>76</v>
      </c>
      <c r="D77" s="1">
        <v>850000</v>
      </c>
      <c r="E77" s="1">
        <v>85200</v>
      </c>
    </row>
    <row r="78" spans="1:6" x14ac:dyDescent="0.3">
      <c r="A78">
        <v>77</v>
      </c>
      <c r="B78">
        <v>77</v>
      </c>
      <c r="D78" s="1">
        <v>829000</v>
      </c>
      <c r="E78" s="1">
        <v>91100</v>
      </c>
    </row>
    <row r="79" spans="1:6" x14ac:dyDescent="0.3">
      <c r="A79">
        <v>78</v>
      </c>
      <c r="B79">
        <v>78</v>
      </c>
      <c r="D79" s="1">
        <v>949000</v>
      </c>
      <c r="E79" s="1">
        <v>94200</v>
      </c>
    </row>
    <row r="80" spans="1:6" x14ac:dyDescent="0.3">
      <c r="A80">
        <v>79</v>
      </c>
      <c r="B80">
        <v>79</v>
      </c>
      <c r="D80" s="1">
        <v>1260000</v>
      </c>
      <c r="E80" s="1">
        <v>99700</v>
      </c>
    </row>
    <row r="81" spans="1:5" x14ac:dyDescent="0.3">
      <c r="A81">
        <v>80</v>
      </c>
      <c r="B81">
        <v>80</v>
      </c>
      <c r="D81" s="1">
        <v>1210000</v>
      </c>
      <c r="E81" s="1">
        <v>102000</v>
      </c>
    </row>
    <row r="82" spans="1:5" x14ac:dyDescent="0.3">
      <c r="D82" s="1"/>
    </row>
    <row r="83" spans="1:5" x14ac:dyDescent="0.3">
      <c r="D83" s="1"/>
    </row>
    <row r="84" spans="1:5" x14ac:dyDescent="0.3">
      <c r="D84" s="1"/>
    </row>
    <row r="85" spans="1:5" x14ac:dyDescent="0.3">
      <c r="D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opLeftCell="A61" workbookViewId="0">
      <selection activeCell="N2" sqref="N2:N81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6650</v>
      </c>
      <c r="D2" s="1">
        <v>69200</v>
      </c>
      <c r="E2" s="1"/>
      <c r="F2" s="2">
        <f t="shared" ref="F2:F33" si="0">(C2/D2)*40</f>
        <v>3.8439306358381504</v>
      </c>
      <c r="G2" s="1"/>
      <c r="H2" s="2"/>
      <c r="I2" s="1"/>
      <c r="J2" s="1">
        <f>F2/1000000000</f>
        <v>3.8439306358381507E-9</v>
      </c>
      <c r="K2" s="1">
        <f>J2/304.4669</f>
        <v>1.2625118316106449E-11</v>
      </c>
      <c r="L2" s="1">
        <f>K2*1000000000</f>
        <v>1.2625118316106449E-2</v>
      </c>
      <c r="M2" s="1">
        <f>L2/60</f>
        <v>2.1041863860177417E-4</v>
      </c>
      <c r="N2" s="2">
        <f>M2/0.00025</f>
        <v>0.8416745544070966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24700</v>
      </c>
      <c r="D3" s="1">
        <v>80700</v>
      </c>
      <c r="E3" s="1"/>
      <c r="F3" s="2">
        <f t="shared" si="0"/>
        <v>12.24287484510533</v>
      </c>
      <c r="G3" s="1"/>
      <c r="H3" s="2"/>
      <c r="I3" s="1"/>
      <c r="J3" s="1">
        <f t="shared" ref="J3:J33" si="1">F3/1000000000</f>
        <v>1.2242874845105331E-8</v>
      </c>
      <c r="K3" s="1">
        <f t="shared" ref="K3:K33" si="2">J3/304.4669</f>
        <v>4.0210856566363469E-11</v>
      </c>
      <c r="L3" s="1">
        <f t="shared" ref="L3:L33" si="3">K3*1000000000</f>
        <v>4.0210856566363466E-2</v>
      </c>
      <c r="M3" s="1">
        <f t="shared" ref="M3:M33" si="4">L3/60</f>
        <v>6.701809427727244E-4</v>
      </c>
      <c r="N3" s="2">
        <f t="shared" ref="N3:N33" si="5">M3/0.00025</f>
        <v>2.6807237710908978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45000</v>
      </c>
      <c r="D4" s="1">
        <v>74000</v>
      </c>
      <c r="E4" s="1"/>
      <c r="F4" s="2">
        <f t="shared" si="0"/>
        <v>24.324324324324323</v>
      </c>
      <c r="G4" s="1"/>
      <c r="H4" s="2"/>
      <c r="I4" s="1"/>
      <c r="J4" s="1">
        <f t="shared" si="1"/>
        <v>2.4324324324324324E-8</v>
      </c>
      <c r="K4" s="1">
        <f t="shared" si="2"/>
        <v>7.9891522935085297E-11</v>
      </c>
      <c r="L4" s="1">
        <f t="shared" si="3"/>
        <v>7.9891522935085293E-2</v>
      </c>
      <c r="M4" s="1">
        <f t="shared" si="4"/>
        <v>1.3315253822514216E-3</v>
      </c>
      <c r="N4" s="2">
        <f t="shared" si="5"/>
        <v>5.3261015290056859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80800</v>
      </c>
      <c r="D5" s="1">
        <v>78400</v>
      </c>
      <c r="E5" s="1"/>
      <c r="F5" s="2">
        <f t="shared" si="0"/>
        <v>41.224489795918366</v>
      </c>
      <c r="G5" s="1"/>
      <c r="H5" s="2"/>
      <c r="I5" s="1"/>
      <c r="J5" s="1">
        <f t="shared" si="1"/>
        <v>4.1224489795918366E-8</v>
      </c>
      <c r="K5" s="1">
        <f t="shared" si="2"/>
        <v>1.3539892118295409E-10</v>
      </c>
      <c r="L5" s="1">
        <f t="shared" si="3"/>
        <v>0.13539892118295407</v>
      </c>
      <c r="M5" s="1">
        <f t="shared" si="4"/>
        <v>2.256648686382568E-3</v>
      </c>
      <c r="N5" s="2">
        <f t="shared" si="5"/>
        <v>9.0265947455302715</v>
      </c>
    </row>
    <row r="6" spans="1:20" x14ac:dyDescent="0.3">
      <c r="A6">
        <v>5</v>
      </c>
      <c r="B6">
        <v>300</v>
      </c>
      <c r="C6" s="1">
        <v>217000</v>
      </c>
      <c r="D6" s="1">
        <v>83600</v>
      </c>
      <c r="E6" s="1"/>
      <c r="F6" s="2">
        <f t="shared" si="0"/>
        <v>103.82775119617224</v>
      </c>
      <c r="G6" s="1"/>
      <c r="H6" s="2"/>
      <c r="I6" s="1"/>
      <c r="J6" s="1">
        <f t="shared" si="1"/>
        <v>1.0382775119617224E-7</v>
      </c>
      <c r="K6" s="1">
        <f t="shared" si="2"/>
        <v>3.4101490571281227E-10</v>
      </c>
      <c r="L6" s="1">
        <f t="shared" si="3"/>
        <v>0.34101490571281229</v>
      </c>
      <c r="M6" s="1">
        <f t="shared" si="4"/>
        <v>5.6835817618802048E-3</v>
      </c>
      <c r="N6" s="2">
        <f t="shared" si="5"/>
        <v>22.734327047520818</v>
      </c>
    </row>
    <row r="7" spans="1:20" x14ac:dyDescent="0.3">
      <c r="A7">
        <v>6</v>
      </c>
      <c r="B7">
        <v>400</v>
      </c>
      <c r="C7" s="1">
        <v>363000</v>
      </c>
      <c r="D7" s="1">
        <v>86600</v>
      </c>
      <c r="E7" s="1"/>
      <c r="F7" s="2">
        <f t="shared" si="0"/>
        <v>167.66743648960738</v>
      </c>
      <c r="G7" s="1"/>
      <c r="H7" s="2"/>
      <c r="I7" s="1"/>
      <c r="J7" s="1">
        <f t="shared" si="1"/>
        <v>1.6766743648960739E-7</v>
      </c>
      <c r="K7" s="1">
        <f t="shared" si="2"/>
        <v>5.5069183707525315E-10</v>
      </c>
      <c r="L7" s="1">
        <f t="shared" si="3"/>
        <v>0.55069183707525315</v>
      </c>
      <c r="M7" s="1">
        <f t="shared" si="4"/>
        <v>9.1781972845875522E-3</v>
      </c>
      <c r="N7" s="2">
        <f t="shared" si="5"/>
        <v>36.71278913835021</v>
      </c>
    </row>
    <row r="8" spans="1:20" x14ac:dyDescent="0.3">
      <c r="A8">
        <v>7</v>
      </c>
      <c r="B8">
        <v>500</v>
      </c>
      <c r="C8" s="1">
        <v>399000</v>
      </c>
      <c r="D8" s="1">
        <v>84200</v>
      </c>
      <c r="E8" s="1"/>
      <c r="F8" s="2">
        <f t="shared" si="0"/>
        <v>189.54869358669833</v>
      </c>
      <c r="G8" s="1"/>
      <c r="H8" s="2"/>
      <c r="J8" s="1">
        <f t="shared" si="1"/>
        <v>1.8954869358669835E-7</v>
      </c>
      <c r="K8" s="1">
        <f t="shared" si="2"/>
        <v>6.2255927848543909E-10</v>
      </c>
      <c r="L8" s="1">
        <f t="shared" si="3"/>
        <v>0.62255927848543913</v>
      </c>
      <c r="M8" s="1">
        <f t="shared" si="4"/>
        <v>1.0375987974757318E-2</v>
      </c>
      <c r="N8" s="2">
        <f t="shared" si="5"/>
        <v>41.503951899029268</v>
      </c>
    </row>
    <row r="9" spans="1:20" x14ac:dyDescent="0.3">
      <c r="A9">
        <v>8</v>
      </c>
      <c r="B9">
        <v>800</v>
      </c>
      <c r="C9" s="1">
        <v>520000</v>
      </c>
      <c r="D9" s="1">
        <v>91500</v>
      </c>
      <c r="E9" s="1"/>
      <c r="F9" s="2">
        <f t="shared" si="0"/>
        <v>227.3224043715847</v>
      </c>
      <c r="G9" s="1"/>
      <c r="H9" s="2"/>
      <c r="J9" s="1">
        <f t="shared" si="1"/>
        <v>2.2732240437158468E-7</v>
      </c>
      <c r="K9" s="1">
        <f t="shared" si="2"/>
        <v>7.4662436005879355E-10</v>
      </c>
      <c r="L9" s="1">
        <f t="shared" si="3"/>
        <v>0.74662436005879351</v>
      </c>
      <c r="M9" s="1">
        <f t="shared" si="4"/>
        <v>1.2443739334313225E-2</v>
      </c>
      <c r="N9" s="2">
        <f t="shared" si="5"/>
        <v>49.7749573372529</v>
      </c>
    </row>
    <row r="10" spans="1:20" x14ac:dyDescent="0.3">
      <c r="A10">
        <v>9</v>
      </c>
      <c r="B10">
        <v>1200</v>
      </c>
      <c r="C10" s="1">
        <v>585000</v>
      </c>
      <c r="D10" s="1">
        <v>92500</v>
      </c>
      <c r="E10" s="1"/>
      <c r="F10" s="2">
        <f t="shared" si="0"/>
        <v>252.97297297297297</v>
      </c>
      <c r="G10" s="1"/>
      <c r="H10" s="2"/>
      <c r="J10" s="1">
        <f t="shared" si="1"/>
        <v>2.5297297297297298E-7</v>
      </c>
      <c r="K10" s="1">
        <f t="shared" si="2"/>
        <v>8.3087183852488724E-10</v>
      </c>
      <c r="L10" s="1">
        <f t="shared" si="3"/>
        <v>0.83087183852488722</v>
      </c>
      <c r="M10" s="1">
        <f t="shared" si="4"/>
        <v>1.3847863975414787E-2</v>
      </c>
      <c r="N10" s="2">
        <f t="shared" si="5"/>
        <v>55.39145590165915</v>
      </c>
    </row>
    <row r="11" spans="1:20" x14ac:dyDescent="0.3">
      <c r="A11">
        <v>10</v>
      </c>
      <c r="B11">
        <v>1600</v>
      </c>
      <c r="C11" s="1">
        <v>633000</v>
      </c>
      <c r="D11" s="1">
        <v>98300</v>
      </c>
      <c r="E11" s="1"/>
      <c r="F11" s="2">
        <f t="shared" si="0"/>
        <v>257.57884028484233</v>
      </c>
      <c r="G11" s="1"/>
      <c r="H11" s="2"/>
      <c r="J11" s="1">
        <f t="shared" si="1"/>
        <v>2.5757884028484234E-7</v>
      </c>
      <c r="K11" s="1">
        <f t="shared" si="2"/>
        <v>8.4599948396637646E-10</v>
      </c>
      <c r="L11" s="1">
        <f t="shared" si="3"/>
        <v>0.84599948396637648</v>
      </c>
      <c r="M11" s="1">
        <f t="shared" si="4"/>
        <v>1.4099991399439607E-2</v>
      </c>
      <c r="N11" s="2">
        <f t="shared" si="5"/>
        <v>56.399965597758431</v>
      </c>
    </row>
    <row r="12" spans="1:20" x14ac:dyDescent="0.3">
      <c r="A12">
        <v>11</v>
      </c>
      <c r="B12">
        <v>50</v>
      </c>
      <c r="C12" s="1">
        <v>16200</v>
      </c>
      <c r="D12" s="1">
        <v>79100</v>
      </c>
      <c r="E12" s="1"/>
      <c r="F12" s="2">
        <f t="shared" si="0"/>
        <v>8.1921618204804041</v>
      </c>
      <c r="G12" s="1"/>
      <c r="H12" s="2"/>
      <c r="I12" s="1"/>
      <c r="J12" s="1">
        <f t="shared" si="1"/>
        <v>8.1921618204804048E-9</v>
      </c>
      <c r="K12" s="1">
        <f t="shared" si="2"/>
        <v>2.6906576118718995E-11</v>
      </c>
      <c r="L12" s="1">
        <f t="shared" si="3"/>
        <v>2.6906576118718994E-2</v>
      </c>
      <c r="M12" s="1">
        <f t="shared" si="4"/>
        <v>4.4844293531198326E-4</v>
      </c>
      <c r="N12" s="2">
        <f t="shared" si="5"/>
        <v>1.793771741247933</v>
      </c>
    </row>
    <row r="13" spans="1:20" x14ac:dyDescent="0.3">
      <c r="A13">
        <v>12</v>
      </c>
      <c r="B13">
        <v>100</v>
      </c>
      <c r="C13" s="1">
        <v>50500</v>
      </c>
      <c r="D13" s="1">
        <v>81300</v>
      </c>
      <c r="E13" s="1"/>
      <c r="F13" s="2">
        <f t="shared" si="0"/>
        <v>24.846248462484624</v>
      </c>
      <c r="G13" s="1"/>
      <c r="H13" s="2"/>
      <c r="I13" s="1"/>
      <c r="J13" s="1">
        <f t="shared" si="1"/>
        <v>2.4846248462484624E-8</v>
      </c>
      <c r="K13" s="1">
        <f t="shared" si="2"/>
        <v>8.1605745854424978E-11</v>
      </c>
      <c r="L13" s="1">
        <f t="shared" si="3"/>
        <v>8.1605745854424983E-2</v>
      </c>
      <c r="M13" s="1">
        <f t="shared" si="4"/>
        <v>1.3600957642404164E-3</v>
      </c>
      <c r="N13" s="2">
        <f t="shared" si="5"/>
        <v>5.4403830569616654</v>
      </c>
    </row>
    <row r="14" spans="1:20" x14ac:dyDescent="0.3">
      <c r="A14">
        <v>13</v>
      </c>
      <c r="B14">
        <v>150</v>
      </c>
      <c r="C14" s="1">
        <v>108000</v>
      </c>
      <c r="D14" s="1">
        <v>82100</v>
      </c>
      <c r="E14" s="1"/>
      <c r="F14" s="2">
        <f t="shared" si="0"/>
        <v>52.61875761266748</v>
      </c>
      <c r="G14" s="1"/>
      <c r="H14" s="2"/>
      <c r="I14" s="1"/>
      <c r="J14" s="1">
        <f t="shared" si="1"/>
        <v>5.2618757612667482E-8</v>
      </c>
      <c r="K14" s="1">
        <f t="shared" si="2"/>
        <v>1.728225879813782E-10</v>
      </c>
      <c r="L14" s="1">
        <f t="shared" si="3"/>
        <v>0.1728225879813782</v>
      </c>
      <c r="M14" s="1">
        <f t="shared" si="4"/>
        <v>2.8803764663563034E-3</v>
      </c>
      <c r="N14" s="2">
        <f t="shared" si="5"/>
        <v>11.521505865425214</v>
      </c>
    </row>
    <row r="15" spans="1:20" x14ac:dyDescent="0.3">
      <c r="A15">
        <v>14</v>
      </c>
      <c r="B15">
        <v>200</v>
      </c>
      <c r="C15" s="1">
        <v>187000</v>
      </c>
      <c r="D15" s="1">
        <v>84300</v>
      </c>
      <c r="E15" s="1"/>
      <c r="F15" s="2">
        <f t="shared" si="0"/>
        <v>88.730723606168453</v>
      </c>
      <c r="G15" s="1"/>
      <c r="H15" s="2"/>
      <c r="I15" s="1"/>
      <c r="J15" s="1">
        <f t="shared" si="1"/>
        <v>8.8730723606168451E-8</v>
      </c>
      <c r="K15" s="1">
        <f t="shared" si="2"/>
        <v>2.9142978631230014E-10</v>
      </c>
      <c r="L15" s="1">
        <f t="shared" si="3"/>
        <v>0.29142978631230015</v>
      </c>
      <c r="M15" s="1">
        <f t="shared" si="4"/>
        <v>4.857163105205003E-3</v>
      </c>
      <c r="N15" s="2">
        <f t="shared" si="5"/>
        <v>19.428652420820011</v>
      </c>
    </row>
    <row r="16" spans="1:20" x14ac:dyDescent="0.3">
      <c r="A16">
        <v>15</v>
      </c>
      <c r="B16">
        <v>300</v>
      </c>
      <c r="C16" s="1">
        <v>571000</v>
      </c>
      <c r="D16" s="1">
        <v>84800</v>
      </c>
      <c r="E16" s="1"/>
      <c r="F16" s="2">
        <f t="shared" si="0"/>
        <v>269.33962264150944</v>
      </c>
      <c r="G16" s="1"/>
      <c r="H16" s="2"/>
      <c r="I16" s="1"/>
      <c r="J16" s="1">
        <f t="shared" si="1"/>
        <v>2.6933962264150946E-7</v>
      </c>
      <c r="K16" s="1">
        <f t="shared" si="2"/>
        <v>8.8462694184986763E-10</v>
      </c>
      <c r="L16" s="1">
        <f t="shared" si="3"/>
        <v>0.88462694184986768</v>
      </c>
      <c r="M16" s="1">
        <f t="shared" si="4"/>
        <v>1.4743782364164461E-2</v>
      </c>
      <c r="N16" s="2">
        <f t="shared" si="5"/>
        <v>58.975129456657847</v>
      </c>
    </row>
    <row r="17" spans="1:14" x14ac:dyDescent="0.3">
      <c r="A17">
        <v>16</v>
      </c>
      <c r="B17">
        <v>400</v>
      </c>
      <c r="C17" s="1">
        <v>873000</v>
      </c>
      <c r="D17" s="1">
        <v>88200</v>
      </c>
      <c r="E17" s="1"/>
      <c r="F17" s="2">
        <f t="shared" si="0"/>
        <v>395.91836734693879</v>
      </c>
      <c r="G17" s="1"/>
      <c r="H17" s="2"/>
      <c r="I17" s="1"/>
      <c r="J17" s="1">
        <f t="shared" si="1"/>
        <v>3.9591836734693879E-7</v>
      </c>
      <c r="K17" s="1">
        <f t="shared" si="2"/>
        <v>1.300365876707579E-9</v>
      </c>
      <c r="L17" s="1">
        <f t="shared" si="3"/>
        <v>1.300365876707579</v>
      </c>
      <c r="M17" s="1">
        <f t="shared" si="4"/>
        <v>2.1672764611792981E-2</v>
      </c>
      <c r="N17" s="2">
        <f t="shared" si="5"/>
        <v>86.691058447171926</v>
      </c>
    </row>
    <row r="18" spans="1:14" x14ac:dyDescent="0.3">
      <c r="A18">
        <v>17</v>
      </c>
      <c r="B18">
        <v>500</v>
      </c>
      <c r="C18" s="1">
        <v>929000</v>
      </c>
      <c r="D18" s="1">
        <v>93100</v>
      </c>
      <c r="E18" s="1"/>
      <c r="F18" s="2">
        <f t="shared" si="0"/>
        <v>399.14070891514496</v>
      </c>
      <c r="G18" s="1"/>
      <c r="H18" s="2"/>
      <c r="I18" s="1"/>
      <c r="J18" s="1">
        <f t="shared" si="1"/>
        <v>3.9914070891514497E-7</v>
      </c>
      <c r="K18" s="1">
        <f t="shared" si="2"/>
        <v>1.3109494296921766E-9</v>
      </c>
      <c r="L18" s="1">
        <f t="shared" si="3"/>
        <v>1.3109494296921766</v>
      </c>
      <c r="M18" s="1">
        <f t="shared" si="4"/>
        <v>2.1849157161536278E-2</v>
      </c>
      <c r="N18" s="2">
        <f t="shared" si="5"/>
        <v>87.396628646145118</v>
      </c>
    </row>
    <row r="19" spans="1:14" x14ac:dyDescent="0.3">
      <c r="A19">
        <v>18</v>
      </c>
      <c r="B19">
        <v>800</v>
      </c>
      <c r="C19" s="1">
        <v>1110000</v>
      </c>
      <c r="D19" s="1">
        <v>92200</v>
      </c>
      <c r="E19" s="1"/>
      <c r="F19" s="2">
        <f t="shared" si="0"/>
        <v>481.56182212581342</v>
      </c>
      <c r="G19" s="1"/>
      <c r="H19" s="2"/>
      <c r="I19" s="1"/>
      <c r="J19" s="1">
        <f t="shared" si="1"/>
        <v>4.8156182212581337E-7</v>
      </c>
      <c r="K19" s="1">
        <f t="shared" si="2"/>
        <v>1.5816557468999533E-9</v>
      </c>
      <c r="L19" s="1">
        <f t="shared" si="3"/>
        <v>1.5816557468999533</v>
      </c>
      <c r="M19" s="1">
        <f t="shared" si="4"/>
        <v>2.636092911499922E-2</v>
      </c>
      <c r="N19" s="2">
        <f t="shared" si="5"/>
        <v>105.44371645999688</v>
      </c>
    </row>
    <row r="20" spans="1:14" x14ac:dyDescent="0.3">
      <c r="A20">
        <v>19</v>
      </c>
      <c r="B20">
        <v>1200</v>
      </c>
      <c r="C20" s="1">
        <v>1310000</v>
      </c>
      <c r="D20" s="1">
        <v>102000</v>
      </c>
      <c r="E20" s="1"/>
      <c r="F20" s="2">
        <f t="shared" si="0"/>
        <v>513.72549019607845</v>
      </c>
      <c r="G20" s="1"/>
      <c r="H20" s="2"/>
      <c r="I20" s="1"/>
      <c r="J20" s="1">
        <f t="shared" si="1"/>
        <v>5.1372549019607847E-7</v>
      </c>
      <c r="K20" s="1">
        <f t="shared" si="2"/>
        <v>1.6872950399405598E-9</v>
      </c>
      <c r="L20" s="1">
        <f t="shared" si="3"/>
        <v>1.6872950399405597</v>
      </c>
      <c r="M20" s="1">
        <f t="shared" si="4"/>
        <v>2.8121583999009329E-2</v>
      </c>
      <c r="N20" s="2">
        <f t="shared" si="5"/>
        <v>112.48633599603731</v>
      </c>
    </row>
    <row r="21" spans="1:14" x14ac:dyDescent="0.3">
      <c r="A21">
        <v>20</v>
      </c>
      <c r="B21">
        <v>1600</v>
      </c>
      <c r="C21" s="1">
        <v>1520000</v>
      </c>
      <c r="D21" s="1">
        <v>115000</v>
      </c>
      <c r="E21" s="1"/>
      <c r="F21" s="2">
        <f t="shared" si="0"/>
        <v>528.695652173913</v>
      </c>
      <c r="G21" s="1"/>
      <c r="H21" s="2"/>
      <c r="I21" s="1"/>
      <c r="J21" s="1">
        <f t="shared" si="1"/>
        <v>5.2869565217391304E-7</v>
      </c>
      <c r="K21" s="1">
        <f t="shared" si="2"/>
        <v>1.7364634782103178E-9</v>
      </c>
      <c r="L21" s="1">
        <f t="shared" si="3"/>
        <v>1.7364634782103179</v>
      </c>
      <c r="M21" s="1">
        <f t="shared" si="4"/>
        <v>2.8941057970171966E-2</v>
      </c>
      <c r="N21" s="2">
        <f t="shared" si="5"/>
        <v>115.76423188068786</v>
      </c>
    </row>
    <row r="22" spans="1:14" x14ac:dyDescent="0.3">
      <c r="A22">
        <v>21</v>
      </c>
      <c r="B22">
        <v>50</v>
      </c>
      <c r="C22" s="1">
        <v>23600</v>
      </c>
      <c r="D22" s="1">
        <v>79700</v>
      </c>
      <c r="E22" s="1"/>
      <c r="F22" s="2">
        <f t="shared" si="0"/>
        <v>11.844416562107904</v>
      </c>
      <c r="G22" s="1"/>
      <c r="H22" s="2"/>
      <c r="I22" s="1"/>
      <c r="J22" s="1">
        <f t="shared" si="1"/>
        <v>1.1844416562107904E-8</v>
      </c>
      <c r="K22" s="1">
        <f t="shared" si="2"/>
        <v>3.8902148516334302E-11</v>
      </c>
      <c r="L22" s="1">
        <f t="shared" si="3"/>
        <v>3.8902148516334299E-2</v>
      </c>
      <c r="M22" s="1">
        <f t="shared" si="4"/>
        <v>6.4836914193890495E-4</v>
      </c>
      <c r="N22" s="2">
        <f t="shared" si="5"/>
        <v>2.5934765677556197</v>
      </c>
    </row>
    <row r="23" spans="1:14" x14ac:dyDescent="0.3">
      <c r="A23">
        <v>22</v>
      </c>
      <c r="B23">
        <v>100</v>
      </c>
      <c r="C23" s="1">
        <v>78500</v>
      </c>
      <c r="D23" s="1">
        <v>75500</v>
      </c>
      <c r="E23" s="1"/>
      <c r="F23" s="2">
        <f t="shared" si="0"/>
        <v>41.589403973509931</v>
      </c>
      <c r="G23" s="1"/>
      <c r="H23" s="2"/>
      <c r="I23" s="1"/>
      <c r="J23" s="1">
        <f t="shared" si="1"/>
        <v>4.158940397350993E-8</v>
      </c>
      <c r="K23" s="1">
        <f t="shared" si="2"/>
        <v>1.3659745599114364E-10</v>
      </c>
      <c r="L23" s="1">
        <f t="shared" si="3"/>
        <v>0.13659745599114365</v>
      </c>
      <c r="M23" s="1">
        <f t="shared" si="4"/>
        <v>2.2766242665190608E-3</v>
      </c>
      <c r="N23" s="2">
        <f t="shared" si="5"/>
        <v>9.1064970660762423</v>
      </c>
    </row>
    <row r="24" spans="1:14" x14ac:dyDescent="0.3">
      <c r="A24">
        <v>23</v>
      </c>
      <c r="B24">
        <v>150</v>
      </c>
      <c r="C24" s="1">
        <v>171000</v>
      </c>
      <c r="D24" s="1">
        <v>83400</v>
      </c>
      <c r="E24" s="1"/>
      <c r="F24" s="2">
        <f t="shared" si="0"/>
        <v>82.014388489208642</v>
      </c>
      <c r="G24" s="1"/>
      <c r="H24" s="2"/>
      <c r="I24" s="1"/>
      <c r="J24" s="1">
        <f t="shared" si="1"/>
        <v>8.2014388489208644E-8</v>
      </c>
      <c r="K24" s="1">
        <f t="shared" si="2"/>
        <v>2.6937045862525167E-10</v>
      </c>
      <c r="L24" s="1">
        <f t="shared" si="3"/>
        <v>0.26937045862525166</v>
      </c>
      <c r="M24" s="1">
        <f t="shared" si="4"/>
        <v>4.4895076437541943E-3</v>
      </c>
      <c r="N24" s="2">
        <f t="shared" si="5"/>
        <v>17.958030575016778</v>
      </c>
    </row>
    <row r="25" spans="1:14" x14ac:dyDescent="0.3">
      <c r="A25">
        <v>24</v>
      </c>
      <c r="B25">
        <v>200</v>
      </c>
      <c r="C25" s="1">
        <v>284000</v>
      </c>
      <c r="D25" s="1">
        <v>81400</v>
      </c>
      <c r="E25" s="1"/>
      <c r="F25" s="2">
        <f t="shared" si="0"/>
        <v>139.55773955773958</v>
      </c>
      <c r="G25" s="1"/>
      <c r="H25" s="2"/>
      <c r="I25" s="1"/>
      <c r="J25" s="1">
        <f t="shared" si="1"/>
        <v>1.3955773955773958E-7</v>
      </c>
      <c r="K25" s="1">
        <f t="shared" si="2"/>
        <v>4.5836752552655012E-10</v>
      </c>
      <c r="L25" s="1">
        <f t="shared" si="3"/>
        <v>0.45836752552655013</v>
      </c>
      <c r="M25" s="1">
        <f t="shared" si="4"/>
        <v>7.6394587587758356E-3</v>
      </c>
      <c r="N25" s="2">
        <f t="shared" si="5"/>
        <v>30.557835035103341</v>
      </c>
    </row>
    <row r="26" spans="1:14" x14ac:dyDescent="0.3">
      <c r="A26">
        <v>25</v>
      </c>
      <c r="B26">
        <v>300</v>
      </c>
      <c r="C26" s="1">
        <v>1020000</v>
      </c>
      <c r="D26" s="1">
        <v>98500</v>
      </c>
      <c r="E26" s="1"/>
      <c r="F26" s="2">
        <f t="shared" si="0"/>
        <v>414.21319796954316</v>
      </c>
      <c r="G26" s="1"/>
      <c r="H26" s="2"/>
      <c r="I26" s="1"/>
      <c r="J26" s="1">
        <f t="shared" si="1"/>
        <v>4.1421319796954314E-7</v>
      </c>
      <c r="K26" s="1">
        <f t="shared" si="2"/>
        <v>1.36045395400795E-9</v>
      </c>
      <c r="L26" s="1">
        <f t="shared" si="3"/>
        <v>1.3604539540079501</v>
      </c>
      <c r="M26" s="1">
        <f t="shared" si="4"/>
        <v>2.2674232566799169E-2</v>
      </c>
      <c r="N26" s="2">
        <f t="shared" si="5"/>
        <v>90.696930267196677</v>
      </c>
    </row>
    <row r="27" spans="1:14" x14ac:dyDescent="0.3">
      <c r="A27">
        <v>26</v>
      </c>
      <c r="B27">
        <v>400</v>
      </c>
      <c r="C27" s="1">
        <v>1260000</v>
      </c>
      <c r="D27" s="1">
        <v>91100</v>
      </c>
      <c r="E27" s="1"/>
      <c r="F27" s="2">
        <f t="shared" si="0"/>
        <v>553.23819978046106</v>
      </c>
      <c r="G27" s="1"/>
      <c r="H27" s="2"/>
      <c r="I27" s="1"/>
      <c r="J27" s="1">
        <f t="shared" si="1"/>
        <v>5.5323819978046106E-7</v>
      </c>
      <c r="K27" s="1">
        <f t="shared" si="2"/>
        <v>1.8170717400822916E-9</v>
      </c>
      <c r="L27" s="1">
        <f t="shared" si="3"/>
        <v>1.8170717400822916</v>
      </c>
      <c r="M27" s="1">
        <f t="shared" si="4"/>
        <v>3.0284529001371525E-2</v>
      </c>
      <c r="N27" s="2">
        <f t="shared" si="5"/>
        <v>121.1381160054861</v>
      </c>
    </row>
    <row r="28" spans="1:14" x14ac:dyDescent="0.3">
      <c r="A28">
        <v>27</v>
      </c>
      <c r="B28">
        <v>500</v>
      </c>
      <c r="C28" s="1">
        <v>1500000</v>
      </c>
      <c r="D28" s="1">
        <v>102000</v>
      </c>
      <c r="E28" s="1"/>
      <c r="F28" s="2">
        <f t="shared" si="0"/>
        <v>588.23529411764707</v>
      </c>
      <c r="G28" s="1"/>
      <c r="H28" s="2"/>
      <c r="I28" s="1"/>
      <c r="J28" s="1">
        <f t="shared" si="1"/>
        <v>5.8823529411764711E-7</v>
      </c>
      <c r="K28" s="1">
        <f t="shared" si="2"/>
        <v>1.9320172213059847E-9</v>
      </c>
      <c r="L28" s="1">
        <f t="shared" si="3"/>
        <v>1.9320172213059847</v>
      </c>
      <c r="M28" s="1">
        <f t="shared" si="4"/>
        <v>3.2200287021766409E-2</v>
      </c>
      <c r="N28" s="2">
        <f t="shared" si="5"/>
        <v>128.80114808706563</v>
      </c>
    </row>
    <row r="29" spans="1:14" x14ac:dyDescent="0.3">
      <c r="A29">
        <v>28</v>
      </c>
      <c r="B29">
        <v>800</v>
      </c>
      <c r="C29" s="1">
        <v>1830000</v>
      </c>
      <c r="D29" s="1">
        <v>97100</v>
      </c>
      <c r="E29" s="1"/>
      <c r="F29" s="2">
        <f t="shared" si="0"/>
        <v>753.86199794026777</v>
      </c>
      <c r="G29" s="1"/>
      <c r="H29" s="2"/>
      <c r="I29" s="1"/>
      <c r="J29" s="1">
        <f t="shared" si="1"/>
        <v>7.5386199794026776E-7</v>
      </c>
      <c r="K29" s="1">
        <f t="shared" si="2"/>
        <v>2.4760064162648475E-9</v>
      </c>
      <c r="L29" s="1">
        <f t="shared" si="3"/>
        <v>2.4760064162648474</v>
      </c>
      <c r="M29" s="1">
        <f t="shared" si="4"/>
        <v>4.1266773604414123E-2</v>
      </c>
      <c r="N29" s="2">
        <f t="shared" si="5"/>
        <v>165.06709441765648</v>
      </c>
    </row>
    <row r="30" spans="1:14" x14ac:dyDescent="0.3">
      <c r="A30">
        <v>29</v>
      </c>
      <c r="B30">
        <v>1200</v>
      </c>
      <c r="C30" s="1">
        <v>1910000</v>
      </c>
      <c r="D30" s="1">
        <v>92100</v>
      </c>
      <c r="E30" s="1"/>
      <c r="F30" s="2">
        <f t="shared" si="0"/>
        <v>829.5331161780673</v>
      </c>
      <c r="G30" s="1"/>
      <c r="H30" s="2"/>
      <c r="I30" s="1"/>
      <c r="J30" s="1">
        <f t="shared" si="1"/>
        <v>8.2953311617806731E-7</v>
      </c>
      <c r="K30" s="1">
        <f t="shared" si="2"/>
        <v>2.7245428523693946E-9</v>
      </c>
      <c r="L30" s="1">
        <f t="shared" si="3"/>
        <v>2.7245428523693946</v>
      </c>
      <c r="M30" s="1">
        <f t="shared" si="4"/>
        <v>4.5409047539489912E-2</v>
      </c>
      <c r="N30" s="2">
        <f t="shared" si="5"/>
        <v>181.63619015795965</v>
      </c>
    </row>
    <row r="31" spans="1:14" x14ac:dyDescent="0.3">
      <c r="A31">
        <v>30</v>
      </c>
      <c r="B31">
        <v>1600</v>
      </c>
      <c r="C31" s="1">
        <v>2280000</v>
      </c>
      <c r="D31" s="1">
        <v>117000</v>
      </c>
      <c r="E31" s="1"/>
      <c r="F31" s="2">
        <f t="shared" si="0"/>
        <v>779.48717948717945</v>
      </c>
      <c r="G31" s="1"/>
      <c r="H31" s="2"/>
      <c r="I31" s="1"/>
      <c r="J31" s="1">
        <f t="shared" si="1"/>
        <v>7.7948717948717945E-7</v>
      </c>
      <c r="K31" s="1">
        <f t="shared" si="2"/>
        <v>2.5601705127459814E-9</v>
      </c>
      <c r="L31" s="1">
        <f t="shared" si="3"/>
        <v>2.5601705127459815</v>
      </c>
      <c r="M31" s="1">
        <f t="shared" si="4"/>
        <v>4.2669508545766358E-2</v>
      </c>
      <c r="N31" s="2">
        <f t="shared" si="5"/>
        <v>170.67803418306542</v>
      </c>
    </row>
    <row r="32" spans="1:14" x14ac:dyDescent="0.3">
      <c r="A32">
        <v>31</v>
      </c>
      <c r="B32">
        <v>50</v>
      </c>
      <c r="C32" s="1">
        <v>30800</v>
      </c>
      <c r="D32" s="1">
        <v>81600</v>
      </c>
      <c r="E32" s="1"/>
      <c r="F32" s="2">
        <f t="shared" si="0"/>
        <v>15.098039215686274</v>
      </c>
      <c r="G32" s="1"/>
      <c r="H32" s="2"/>
      <c r="I32" s="1"/>
      <c r="J32" s="1">
        <f t="shared" si="1"/>
        <v>1.5098039215686276E-8</v>
      </c>
      <c r="K32" s="1">
        <f t="shared" si="2"/>
        <v>4.9588442013520273E-11</v>
      </c>
      <c r="L32" s="1">
        <f t="shared" si="3"/>
        <v>4.9588442013520272E-2</v>
      </c>
      <c r="M32" s="1">
        <f t="shared" si="4"/>
        <v>8.2647403355867114E-4</v>
      </c>
      <c r="N32" s="2">
        <f t="shared" si="5"/>
        <v>3.3058961342346844</v>
      </c>
    </row>
    <row r="33" spans="1:14" x14ac:dyDescent="0.3">
      <c r="A33">
        <v>32</v>
      </c>
      <c r="B33">
        <v>100</v>
      </c>
      <c r="C33" s="1">
        <v>102000</v>
      </c>
      <c r="D33" s="1">
        <v>78500</v>
      </c>
      <c r="E33" s="1"/>
      <c r="F33" s="2">
        <f t="shared" si="0"/>
        <v>51.974522292993626</v>
      </c>
      <c r="G33" s="1"/>
      <c r="H33" s="2"/>
      <c r="I33" s="1"/>
      <c r="J33" s="1">
        <f t="shared" si="1"/>
        <v>5.1974522292993627E-8</v>
      </c>
      <c r="K33" s="1">
        <f t="shared" si="2"/>
        <v>1.7070664263666632E-10</v>
      </c>
      <c r="L33" s="1">
        <f t="shared" si="3"/>
        <v>0.17070664263666632</v>
      </c>
      <c r="M33" s="1">
        <f t="shared" si="4"/>
        <v>2.8451107106111052E-3</v>
      </c>
      <c r="N33" s="2">
        <f t="shared" si="5"/>
        <v>11.38044284244442</v>
      </c>
    </row>
    <row r="34" spans="1:14" x14ac:dyDescent="0.3">
      <c r="A34">
        <v>33</v>
      </c>
      <c r="B34">
        <v>150</v>
      </c>
      <c r="C34" s="1">
        <v>220000</v>
      </c>
      <c r="D34" s="1">
        <v>82800</v>
      </c>
      <c r="E34" s="1"/>
      <c r="F34" s="2">
        <f t="shared" ref="F34:F65" si="6">(C34/D34)*40</f>
        <v>106.28019323671496</v>
      </c>
      <c r="G34" s="1"/>
      <c r="H34" s="2"/>
      <c r="I34" s="1"/>
      <c r="J34" s="1">
        <f t="shared" ref="J34:J65" si="7">F34/1000000000</f>
        <v>1.0628019323671496E-7</v>
      </c>
      <c r="K34" s="1">
        <f t="shared" ref="K34:K65" si="8">J34/304.4669</f>
        <v>3.490697781490039E-10</v>
      </c>
      <c r="L34" s="1">
        <f t="shared" ref="L34:L65" si="9">K34*1000000000</f>
        <v>0.34906977814900392</v>
      </c>
      <c r="M34" s="1">
        <f t="shared" ref="M34:M65" si="10">L34/60</f>
        <v>5.8178296358167318E-3</v>
      </c>
      <c r="N34" s="2">
        <f t="shared" ref="N34:N65" si="11">M34/0.00025</f>
        <v>23.271318543266926</v>
      </c>
    </row>
    <row r="35" spans="1:14" x14ac:dyDescent="0.3">
      <c r="A35">
        <v>34</v>
      </c>
      <c r="B35">
        <v>200</v>
      </c>
      <c r="C35" s="1">
        <v>399000</v>
      </c>
      <c r="D35" s="1">
        <v>88400</v>
      </c>
      <c r="E35" s="1"/>
      <c r="F35" s="2">
        <f t="shared" si="6"/>
        <v>180.54298642533936</v>
      </c>
      <c r="G35" s="1"/>
      <c r="H35" s="2"/>
      <c r="I35" s="1"/>
      <c r="J35" s="1">
        <f t="shared" si="7"/>
        <v>1.8054298642533937E-7</v>
      </c>
      <c r="K35" s="1">
        <f t="shared" si="8"/>
        <v>5.9298067023160606E-10</v>
      </c>
      <c r="L35" s="1">
        <f t="shared" si="9"/>
        <v>0.59298067023160606</v>
      </c>
      <c r="M35" s="1">
        <f t="shared" si="10"/>
        <v>9.8830111705267669E-3</v>
      </c>
      <c r="N35" s="2">
        <f t="shared" si="11"/>
        <v>39.532044682107063</v>
      </c>
    </row>
    <row r="36" spans="1:14" x14ac:dyDescent="0.3">
      <c r="A36">
        <v>35</v>
      </c>
      <c r="B36">
        <v>300</v>
      </c>
      <c r="C36" s="1">
        <v>1380000</v>
      </c>
      <c r="D36" s="1">
        <v>97400</v>
      </c>
      <c r="E36" s="1"/>
      <c r="F36" s="2">
        <f t="shared" si="6"/>
        <v>566.73511293634499</v>
      </c>
      <c r="G36" s="1"/>
      <c r="H36" s="2"/>
      <c r="I36" s="1"/>
      <c r="J36" s="1">
        <f t="shared" si="7"/>
        <v>5.6673511293634496E-7</v>
      </c>
      <c r="K36" s="1">
        <f t="shared" si="8"/>
        <v>1.8614013967900779E-9</v>
      </c>
      <c r="L36" s="1">
        <f t="shared" si="9"/>
        <v>1.861401396790078</v>
      </c>
      <c r="M36" s="1">
        <f t="shared" si="10"/>
        <v>3.1023356613167966E-2</v>
      </c>
      <c r="N36" s="2">
        <f t="shared" si="11"/>
        <v>124.09342645267186</v>
      </c>
    </row>
    <row r="37" spans="1:14" x14ac:dyDescent="0.3">
      <c r="A37">
        <v>36</v>
      </c>
      <c r="B37">
        <v>400</v>
      </c>
      <c r="C37" s="1">
        <v>1770000</v>
      </c>
      <c r="D37" s="1">
        <v>94900</v>
      </c>
      <c r="E37" s="1"/>
      <c r="F37" s="2">
        <f t="shared" si="6"/>
        <v>746.04847207586931</v>
      </c>
      <c r="G37" s="1"/>
      <c r="H37" s="2"/>
      <c r="I37" s="1"/>
      <c r="J37" s="1">
        <f t="shared" si="7"/>
        <v>7.4604847207586927E-7</v>
      </c>
      <c r="K37" s="1">
        <f t="shared" si="8"/>
        <v>2.4503434431653138E-9</v>
      </c>
      <c r="L37" s="1">
        <f t="shared" si="9"/>
        <v>2.4503434431653139</v>
      </c>
      <c r="M37" s="1">
        <f t="shared" si="10"/>
        <v>4.0839057386088569E-2</v>
      </c>
      <c r="N37" s="2">
        <f t="shared" si="11"/>
        <v>163.35622954435428</v>
      </c>
    </row>
    <row r="38" spans="1:14" x14ac:dyDescent="0.3">
      <c r="A38">
        <v>37</v>
      </c>
      <c r="B38">
        <v>500</v>
      </c>
      <c r="C38" s="1">
        <v>1970000</v>
      </c>
      <c r="D38" s="1">
        <v>98300</v>
      </c>
      <c r="E38" s="1"/>
      <c r="F38" s="2">
        <f t="shared" si="6"/>
        <v>801.62767039674463</v>
      </c>
      <c r="G38" s="1"/>
      <c r="H38" s="2"/>
      <c r="I38" s="1"/>
      <c r="J38" s="1">
        <f t="shared" si="7"/>
        <v>8.016276703967446E-7</v>
      </c>
      <c r="K38" s="1">
        <f t="shared" si="8"/>
        <v>2.6328893892792436E-9</v>
      </c>
      <c r="L38" s="1">
        <f t="shared" si="9"/>
        <v>2.6328893892792435</v>
      </c>
      <c r="M38" s="1">
        <f t="shared" si="10"/>
        <v>4.3881489821320722E-2</v>
      </c>
      <c r="N38" s="2">
        <f t="shared" si="11"/>
        <v>175.52595928528288</v>
      </c>
    </row>
    <row r="39" spans="1:14" x14ac:dyDescent="0.3">
      <c r="A39">
        <v>38</v>
      </c>
      <c r="B39">
        <v>800</v>
      </c>
      <c r="C39" s="1">
        <v>2460000</v>
      </c>
      <c r="D39" s="1">
        <v>102000</v>
      </c>
      <c r="E39" s="1"/>
      <c r="F39" s="2">
        <f t="shared" si="6"/>
        <v>964.70588235294122</v>
      </c>
      <c r="G39" s="1"/>
      <c r="H39" s="2"/>
      <c r="I39" s="1"/>
      <c r="J39" s="1">
        <f t="shared" si="7"/>
        <v>9.6470588235294127E-7</v>
      </c>
      <c r="K39" s="1">
        <f t="shared" si="8"/>
        <v>3.1685082429418148E-9</v>
      </c>
      <c r="L39" s="1">
        <f t="shared" si="9"/>
        <v>3.1685082429418148</v>
      </c>
      <c r="M39" s="1">
        <f t="shared" si="10"/>
        <v>5.2808470715696915E-2</v>
      </c>
      <c r="N39" s="2">
        <f t="shared" si="11"/>
        <v>211.23388286278765</v>
      </c>
    </row>
    <row r="40" spans="1:14" x14ac:dyDescent="0.3">
      <c r="A40">
        <v>39</v>
      </c>
      <c r="B40">
        <v>1200</v>
      </c>
      <c r="C40" s="1">
        <v>2690000</v>
      </c>
      <c r="D40" s="1">
        <v>93000</v>
      </c>
      <c r="E40" s="1"/>
      <c r="F40" s="2">
        <f t="shared" si="6"/>
        <v>1156.989247311828</v>
      </c>
      <c r="G40" s="1"/>
      <c r="H40" s="2"/>
      <c r="I40" s="1"/>
      <c r="J40" s="1">
        <f t="shared" si="7"/>
        <v>1.1569892473118279E-6</v>
      </c>
      <c r="K40" s="1">
        <f t="shared" si="8"/>
        <v>3.8000493561429105E-9</v>
      </c>
      <c r="L40" s="1">
        <f t="shared" si="9"/>
        <v>3.8000493561429107</v>
      </c>
      <c r="M40" s="1">
        <f t="shared" si="10"/>
        <v>6.3334155935715175E-2</v>
      </c>
      <c r="N40" s="2">
        <f t="shared" si="11"/>
        <v>253.3366237428607</v>
      </c>
    </row>
    <row r="41" spans="1:14" x14ac:dyDescent="0.3">
      <c r="A41">
        <v>40</v>
      </c>
      <c r="B41">
        <v>1600</v>
      </c>
      <c r="C41" s="1">
        <v>2800000</v>
      </c>
      <c r="D41" s="1">
        <v>113000</v>
      </c>
      <c r="E41" s="1"/>
      <c r="F41" s="2">
        <f t="shared" si="6"/>
        <v>991.15044247787614</v>
      </c>
      <c r="G41" s="1"/>
      <c r="H41" s="2"/>
      <c r="I41" s="1"/>
      <c r="J41" s="1">
        <f t="shared" si="7"/>
        <v>9.9115044247787624E-7</v>
      </c>
      <c r="K41" s="1">
        <f t="shared" si="8"/>
        <v>3.2553635304129158E-9</v>
      </c>
      <c r="L41" s="1">
        <f t="shared" si="9"/>
        <v>3.2553635304129158</v>
      </c>
      <c r="M41" s="1">
        <f t="shared" si="10"/>
        <v>5.4256058840215261E-2</v>
      </c>
      <c r="N41" s="2">
        <f t="shared" si="11"/>
        <v>217.02423536086104</v>
      </c>
    </row>
    <row r="42" spans="1:14" x14ac:dyDescent="0.3">
      <c r="A42">
        <v>41</v>
      </c>
      <c r="B42">
        <v>50</v>
      </c>
      <c r="C42" s="1">
        <v>6610</v>
      </c>
      <c r="D42" s="1">
        <v>77000</v>
      </c>
      <c r="E42" s="1"/>
      <c r="F42" s="2">
        <f t="shared" si="6"/>
        <v>3.4337662337662338</v>
      </c>
      <c r="G42" s="1"/>
      <c r="H42" s="2"/>
      <c r="I42" s="1"/>
      <c r="J42" s="1">
        <f t="shared" si="7"/>
        <v>3.4337662337662338E-9</v>
      </c>
      <c r="K42" s="1">
        <f t="shared" si="8"/>
        <v>1.1277962345878103E-11</v>
      </c>
      <c r="L42" s="1">
        <f t="shared" si="9"/>
        <v>1.1277962345878103E-2</v>
      </c>
      <c r="M42" s="1">
        <f t="shared" si="10"/>
        <v>1.8796603909796838E-4</v>
      </c>
      <c r="N42" s="2">
        <f t="shared" si="11"/>
        <v>0.75186415639187354</v>
      </c>
    </row>
    <row r="43" spans="1:14" x14ac:dyDescent="0.3">
      <c r="A43">
        <v>42</v>
      </c>
      <c r="B43">
        <v>100</v>
      </c>
      <c r="C43" s="1">
        <v>15500</v>
      </c>
      <c r="D43" s="1">
        <v>78400</v>
      </c>
      <c r="E43" s="1"/>
      <c r="F43" s="2">
        <f t="shared" si="6"/>
        <v>7.9081632653061229</v>
      </c>
      <c r="G43" s="1"/>
      <c r="H43" s="2"/>
      <c r="I43" s="1"/>
      <c r="J43" s="1">
        <f t="shared" si="7"/>
        <v>7.9081632653061223E-9</v>
      </c>
      <c r="K43" s="1">
        <f t="shared" si="8"/>
        <v>2.5973802949700352E-11</v>
      </c>
      <c r="L43" s="1">
        <f t="shared" si="9"/>
        <v>2.5973802949700354E-2</v>
      </c>
      <c r="M43" s="1">
        <f t="shared" si="10"/>
        <v>4.3289671582833925E-4</v>
      </c>
      <c r="N43" s="2">
        <f t="shared" si="11"/>
        <v>1.7315868633133571</v>
      </c>
    </row>
    <row r="44" spans="1:14" x14ac:dyDescent="0.3">
      <c r="A44">
        <v>43</v>
      </c>
      <c r="B44">
        <v>150</v>
      </c>
      <c r="C44" s="1">
        <v>26900</v>
      </c>
      <c r="D44" s="1">
        <v>76500</v>
      </c>
      <c r="E44" s="1"/>
      <c r="F44" s="2">
        <f t="shared" si="6"/>
        <v>14.065359477124185</v>
      </c>
      <c r="G44" s="1"/>
      <c r="H44" s="2"/>
      <c r="I44" s="1"/>
      <c r="J44" s="1">
        <f t="shared" si="7"/>
        <v>1.4065359477124184E-8</v>
      </c>
      <c r="K44" s="1">
        <f t="shared" si="8"/>
        <v>4.6196678447227542E-11</v>
      </c>
      <c r="L44" s="1">
        <f t="shared" si="9"/>
        <v>4.6196678447227545E-2</v>
      </c>
      <c r="M44" s="1">
        <f t="shared" si="10"/>
        <v>7.6994464078712578E-4</v>
      </c>
      <c r="N44" s="2">
        <f t="shared" si="11"/>
        <v>3.0797785631485031</v>
      </c>
    </row>
    <row r="45" spans="1:14" x14ac:dyDescent="0.3">
      <c r="A45">
        <v>44</v>
      </c>
      <c r="B45">
        <v>200</v>
      </c>
      <c r="C45" s="1">
        <v>42900</v>
      </c>
      <c r="D45" s="1">
        <v>76900</v>
      </c>
      <c r="E45" s="1"/>
      <c r="F45" s="2">
        <f t="shared" si="6"/>
        <v>22.314694408322495</v>
      </c>
      <c r="G45" s="1"/>
      <c r="H45" s="2"/>
      <c r="I45" s="1"/>
      <c r="J45" s="1">
        <f t="shared" si="7"/>
        <v>2.2314694408322496E-8</v>
      </c>
      <c r="K45" s="1">
        <f t="shared" si="8"/>
        <v>7.3291035604601014E-11</v>
      </c>
      <c r="L45" s="1">
        <f t="shared" si="9"/>
        <v>7.3291035604601013E-2</v>
      </c>
      <c r="M45" s="1">
        <f t="shared" si="10"/>
        <v>1.2215172600766836E-3</v>
      </c>
      <c r="N45" s="2">
        <f t="shared" si="11"/>
        <v>4.8860690403067339</v>
      </c>
    </row>
    <row r="46" spans="1:14" x14ac:dyDescent="0.3">
      <c r="A46">
        <v>45</v>
      </c>
      <c r="B46">
        <v>300</v>
      </c>
      <c r="C46" s="1">
        <v>108000</v>
      </c>
      <c r="D46" s="1">
        <v>83000</v>
      </c>
      <c r="E46" s="1"/>
      <c r="F46" s="2">
        <f t="shared" si="6"/>
        <v>52.048192771084338</v>
      </c>
      <c r="G46" s="1"/>
      <c r="H46" s="2"/>
      <c r="I46" s="1"/>
      <c r="J46" s="1">
        <f t="shared" si="7"/>
        <v>5.2048192771084339E-8</v>
      </c>
      <c r="K46" s="1">
        <f t="shared" si="8"/>
        <v>1.709486081117006E-10</v>
      </c>
      <c r="L46" s="1">
        <f t="shared" si="9"/>
        <v>0.1709486081117006</v>
      </c>
      <c r="M46" s="1">
        <f t="shared" si="10"/>
        <v>2.8491434685283435E-3</v>
      </c>
      <c r="N46" s="2">
        <f t="shared" si="11"/>
        <v>11.396573874113374</v>
      </c>
    </row>
    <row r="47" spans="1:14" x14ac:dyDescent="0.3">
      <c r="A47">
        <v>46</v>
      </c>
      <c r="B47">
        <v>400</v>
      </c>
      <c r="C47" s="1">
        <v>162000</v>
      </c>
      <c r="D47" s="1">
        <v>79900</v>
      </c>
      <c r="E47" s="1"/>
      <c r="F47" s="2">
        <f t="shared" si="6"/>
        <v>81.101376720901129</v>
      </c>
      <c r="G47" s="1"/>
      <c r="H47" s="2"/>
      <c r="I47" s="1"/>
      <c r="J47" s="1">
        <f t="shared" si="7"/>
        <v>8.1101376720901132E-8</v>
      </c>
      <c r="K47" s="1">
        <f t="shared" si="8"/>
        <v>2.6637173604388896E-10</v>
      </c>
      <c r="L47" s="1">
        <f t="shared" si="9"/>
        <v>0.26637173604388897</v>
      </c>
      <c r="M47" s="1">
        <f t="shared" si="10"/>
        <v>4.4395289340648158E-3</v>
      </c>
      <c r="N47" s="2">
        <f t="shared" si="11"/>
        <v>17.758115736259263</v>
      </c>
    </row>
    <row r="48" spans="1:14" x14ac:dyDescent="0.3">
      <c r="A48">
        <v>47</v>
      </c>
      <c r="B48">
        <v>500</v>
      </c>
      <c r="C48" s="1">
        <v>177000</v>
      </c>
      <c r="D48" s="1">
        <v>82900</v>
      </c>
      <c r="E48" s="1"/>
      <c r="F48" s="2">
        <f t="shared" si="6"/>
        <v>85.404101326899877</v>
      </c>
      <c r="G48" s="1"/>
      <c r="H48" s="2"/>
      <c r="I48" s="1"/>
      <c r="J48" s="1">
        <f t="shared" si="7"/>
        <v>8.5404101326899883E-8</v>
      </c>
      <c r="K48" s="1">
        <f t="shared" si="8"/>
        <v>2.8050373070734415E-10</v>
      </c>
      <c r="L48" s="1">
        <f t="shared" si="9"/>
        <v>0.28050373070734413</v>
      </c>
      <c r="M48" s="1">
        <f t="shared" si="10"/>
        <v>4.6750621784557352E-3</v>
      </c>
      <c r="N48" s="2">
        <f t="shared" si="11"/>
        <v>18.700248713822941</v>
      </c>
    </row>
    <row r="49" spans="1:14" x14ac:dyDescent="0.3">
      <c r="A49">
        <v>48</v>
      </c>
      <c r="B49">
        <v>800</v>
      </c>
      <c r="C49" s="1">
        <v>205000</v>
      </c>
      <c r="D49" s="1">
        <v>86000</v>
      </c>
      <c r="E49" s="1"/>
      <c r="F49" s="2">
        <f t="shared" si="6"/>
        <v>95.348837209302317</v>
      </c>
      <c r="G49" s="1"/>
      <c r="H49" s="2"/>
      <c r="I49" s="1"/>
      <c r="J49" s="1">
        <f t="shared" si="7"/>
        <v>9.5348837209302311E-8</v>
      </c>
      <c r="K49" s="1">
        <f t="shared" si="8"/>
        <v>3.1316651238378396E-10</v>
      </c>
      <c r="L49" s="1">
        <f t="shared" si="9"/>
        <v>0.31316651238378396</v>
      </c>
      <c r="M49" s="1">
        <f t="shared" si="10"/>
        <v>5.2194418730630663E-3</v>
      </c>
      <c r="N49" s="2">
        <f t="shared" si="11"/>
        <v>20.877767492252264</v>
      </c>
    </row>
    <row r="50" spans="1:14" x14ac:dyDescent="0.3">
      <c r="A50">
        <v>49</v>
      </c>
      <c r="B50">
        <v>1200</v>
      </c>
      <c r="C50" s="1">
        <v>232000</v>
      </c>
      <c r="D50" s="1">
        <v>86800</v>
      </c>
      <c r="E50" s="1"/>
      <c r="F50" s="2">
        <f t="shared" si="6"/>
        <v>106.91244239631337</v>
      </c>
      <c r="G50" s="1"/>
      <c r="H50" s="2"/>
      <c r="I50" s="1"/>
      <c r="J50" s="1">
        <f t="shared" si="7"/>
        <v>1.0691244239631336E-7</v>
      </c>
      <c r="K50" s="1">
        <f t="shared" si="8"/>
        <v>3.5114635579865448E-10</v>
      </c>
      <c r="L50" s="1">
        <f t="shared" si="9"/>
        <v>0.3511463557986545</v>
      </c>
      <c r="M50" s="1">
        <f t="shared" si="10"/>
        <v>5.8524392633109079E-3</v>
      </c>
      <c r="N50" s="2">
        <f t="shared" si="11"/>
        <v>23.409757053243631</v>
      </c>
    </row>
    <row r="51" spans="1:14" x14ac:dyDescent="0.3">
      <c r="A51">
        <v>50</v>
      </c>
      <c r="B51">
        <v>1600</v>
      </c>
      <c r="C51" s="1">
        <v>253000</v>
      </c>
      <c r="D51" s="1">
        <v>95300</v>
      </c>
      <c r="E51" s="1"/>
      <c r="F51" s="2">
        <f t="shared" si="6"/>
        <v>106.19097586568729</v>
      </c>
      <c r="G51" s="1"/>
      <c r="H51" s="2"/>
      <c r="I51" s="1"/>
      <c r="J51" s="1">
        <f t="shared" si="7"/>
        <v>1.0619097586568729E-7</v>
      </c>
      <c r="K51" s="1">
        <f t="shared" si="8"/>
        <v>3.487767500036532E-10</v>
      </c>
      <c r="L51" s="1">
        <f t="shared" si="9"/>
        <v>0.34877675000365321</v>
      </c>
      <c r="M51" s="1">
        <f t="shared" si="10"/>
        <v>5.8129458333942199E-3</v>
      </c>
      <c r="N51" s="2">
        <f t="shared" si="11"/>
        <v>23.251783333576878</v>
      </c>
    </row>
    <row r="52" spans="1:14" x14ac:dyDescent="0.3">
      <c r="A52">
        <v>51</v>
      </c>
      <c r="B52">
        <v>50</v>
      </c>
      <c r="C52" s="1">
        <v>12300</v>
      </c>
      <c r="D52" s="1">
        <v>73100</v>
      </c>
      <c r="E52" s="1"/>
      <c r="F52" s="2">
        <f t="shared" si="6"/>
        <v>6.7305061559507529</v>
      </c>
      <c r="G52" s="1"/>
      <c r="H52" s="2"/>
      <c r="I52" s="1"/>
      <c r="J52" s="1">
        <f t="shared" si="7"/>
        <v>6.7305061559507528E-9</v>
      </c>
      <c r="K52" s="1">
        <f t="shared" si="8"/>
        <v>2.2105871462384753E-11</v>
      </c>
      <c r="L52" s="1">
        <f t="shared" si="9"/>
        <v>2.2105871462384755E-2</v>
      </c>
      <c r="M52" s="1">
        <f t="shared" si="10"/>
        <v>3.6843119103974594E-4</v>
      </c>
      <c r="N52" s="2">
        <f t="shared" si="11"/>
        <v>1.4737247641589837</v>
      </c>
    </row>
    <row r="53" spans="1:14" x14ac:dyDescent="0.3">
      <c r="A53">
        <v>52</v>
      </c>
      <c r="B53">
        <v>100</v>
      </c>
      <c r="C53" s="1">
        <v>30700</v>
      </c>
      <c r="D53" s="1">
        <v>75800</v>
      </c>
      <c r="E53" s="1"/>
      <c r="F53" s="2">
        <f t="shared" si="6"/>
        <v>16.200527704485488</v>
      </c>
      <c r="G53" s="1"/>
      <c r="H53" s="2"/>
      <c r="I53" s="1"/>
      <c r="J53" s="1">
        <f t="shared" si="7"/>
        <v>1.6200527704485487E-8</v>
      </c>
      <c r="K53" s="1">
        <f t="shared" si="8"/>
        <v>5.3209487482828139E-11</v>
      </c>
      <c r="L53" s="1">
        <f t="shared" si="9"/>
        <v>5.3209487482828138E-2</v>
      </c>
      <c r="M53" s="1">
        <f t="shared" si="10"/>
        <v>8.86824791380469E-4</v>
      </c>
      <c r="N53" s="2">
        <f t="shared" si="11"/>
        <v>3.547299165521876</v>
      </c>
    </row>
    <row r="54" spans="1:14" x14ac:dyDescent="0.3">
      <c r="A54">
        <v>53</v>
      </c>
      <c r="B54">
        <v>150</v>
      </c>
      <c r="C54" s="1">
        <v>50900</v>
      </c>
      <c r="D54" s="1">
        <v>75700</v>
      </c>
      <c r="E54" s="1"/>
      <c r="F54" s="2">
        <f t="shared" si="6"/>
        <v>26.895640686922061</v>
      </c>
      <c r="G54" s="1"/>
      <c r="H54" s="2"/>
      <c r="I54" s="1"/>
      <c r="J54" s="1">
        <f t="shared" si="7"/>
        <v>2.689564068692206E-8</v>
      </c>
      <c r="K54" s="1">
        <f t="shared" si="8"/>
        <v>8.8336829674825279E-11</v>
      </c>
      <c r="L54" s="1">
        <f t="shared" si="9"/>
        <v>8.8336829674825285E-2</v>
      </c>
      <c r="M54" s="1">
        <f t="shared" si="10"/>
        <v>1.4722804945804214E-3</v>
      </c>
      <c r="N54" s="2">
        <f t="shared" si="11"/>
        <v>5.8891219783216853</v>
      </c>
    </row>
    <row r="55" spans="1:14" x14ac:dyDescent="0.3">
      <c r="A55">
        <v>54</v>
      </c>
      <c r="B55">
        <v>200</v>
      </c>
      <c r="C55" s="1">
        <v>76000</v>
      </c>
      <c r="D55" s="1">
        <v>73500</v>
      </c>
      <c r="E55" s="1"/>
      <c r="F55" s="2">
        <f t="shared" si="6"/>
        <v>41.360544217687078</v>
      </c>
      <c r="G55" s="1"/>
      <c r="H55" s="2"/>
      <c r="I55" s="1"/>
      <c r="J55" s="1">
        <f t="shared" si="7"/>
        <v>4.1360544217687079E-8</v>
      </c>
      <c r="K55" s="1">
        <f t="shared" si="8"/>
        <v>1.3584578230897045E-10</v>
      </c>
      <c r="L55" s="1">
        <f t="shared" si="9"/>
        <v>0.13584578230897046</v>
      </c>
      <c r="M55" s="1">
        <f t="shared" si="10"/>
        <v>2.2640963718161744E-3</v>
      </c>
      <c r="N55" s="2">
        <f t="shared" si="11"/>
        <v>9.0563854872646967</v>
      </c>
    </row>
    <row r="56" spans="1:14" x14ac:dyDescent="0.3">
      <c r="A56">
        <v>55</v>
      </c>
      <c r="B56">
        <v>300</v>
      </c>
      <c r="C56" s="1">
        <v>231000</v>
      </c>
      <c r="D56" s="1">
        <v>87500</v>
      </c>
      <c r="E56" s="1"/>
      <c r="F56" s="2">
        <f t="shared" si="6"/>
        <v>105.60000000000001</v>
      </c>
      <c r="G56" s="1"/>
      <c r="H56" s="2"/>
      <c r="I56" s="1"/>
      <c r="J56" s="1">
        <f t="shared" si="7"/>
        <v>1.0560000000000001E-7</v>
      </c>
      <c r="K56" s="1">
        <f t="shared" si="8"/>
        <v>3.4683573156885036E-10</v>
      </c>
      <c r="L56" s="1">
        <f t="shared" si="9"/>
        <v>0.34683573156885034</v>
      </c>
      <c r="M56" s="1">
        <f t="shared" si="10"/>
        <v>5.7805955261475053E-3</v>
      </c>
      <c r="N56" s="2">
        <f t="shared" si="11"/>
        <v>23.12238210459002</v>
      </c>
    </row>
    <row r="57" spans="1:14" x14ac:dyDescent="0.3">
      <c r="A57">
        <v>56</v>
      </c>
      <c r="B57">
        <v>400</v>
      </c>
      <c r="C57" s="1">
        <v>365000</v>
      </c>
      <c r="D57" s="1">
        <v>84200</v>
      </c>
      <c r="E57" s="1"/>
      <c r="F57" s="2">
        <f t="shared" si="6"/>
        <v>173.39667458432302</v>
      </c>
      <c r="G57" s="1"/>
      <c r="H57" s="2"/>
      <c r="I57" s="1"/>
      <c r="J57" s="1">
        <f t="shared" si="7"/>
        <v>1.7339667458432301E-7</v>
      </c>
      <c r="K57" s="1">
        <f t="shared" si="8"/>
        <v>5.6950911440397296E-10</v>
      </c>
      <c r="L57" s="1">
        <f t="shared" si="9"/>
        <v>0.569509114403973</v>
      </c>
      <c r="M57" s="1">
        <f t="shared" si="10"/>
        <v>9.4918185733995509E-3</v>
      </c>
      <c r="N57" s="2">
        <f t="shared" si="11"/>
        <v>37.967274293598201</v>
      </c>
    </row>
    <row r="58" spans="1:14" x14ac:dyDescent="0.3">
      <c r="A58">
        <v>57</v>
      </c>
      <c r="B58">
        <v>500</v>
      </c>
      <c r="C58" s="1">
        <v>395000</v>
      </c>
      <c r="D58" s="1">
        <v>91500</v>
      </c>
      <c r="E58" s="1"/>
      <c r="F58" s="2">
        <f t="shared" si="6"/>
        <v>172.6775956284153</v>
      </c>
      <c r="G58" s="1"/>
      <c r="H58" s="2"/>
      <c r="I58" s="1"/>
      <c r="J58" s="1">
        <f t="shared" si="7"/>
        <v>1.726775956284153E-7</v>
      </c>
      <c r="K58" s="1">
        <f t="shared" si="8"/>
        <v>5.6714735042927586E-10</v>
      </c>
      <c r="L58" s="1">
        <f t="shared" si="9"/>
        <v>0.56714735042927589</v>
      </c>
      <c r="M58" s="1">
        <f t="shared" si="10"/>
        <v>9.4524558404879312E-3</v>
      </c>
      <c r="N58" s="2">
        <f t="shared" si="11"/>
        <v>37.809823361951722</v>
      </c>
    </row>
    <row r="59" spans="1:14" x14ac:dyDescent="0.3">
      <c r="A59">
        <v>58</v>
      </c>
      <c r="B59">
        <v>800</v>
      </c>
      <c r="C59" s="1">
        <v>455000</v>
      </c>
      <c r="D59" s="1">
        <v>92600</v>
      </c>
      <c r="E59" s="1"/>
      <c r="F59" s="2">
        <f t="shared" si="6"/>
        <v>196.54427645788337</v>
      </c>
      <c r="G59" s="1"/>
      <c r="H59" s="2"/>
      <c r="I59" s="1"/>
      <c r="J59" s="1">
        <f t="shared" si="7"/>
        <v>1.9654427645788336E-7</v>
      </c>
      <c r="K59" s="1">
        <f t="shared" si="8"/>
        <v>6.4553577567178359E-10</v>
      </c>
      <c r="L59" s="1">
        <f t="shared" si="9"/>
        <v>0.64553577567178355</v>
      </c>
      <c r="M59" s="1">
        <f t="shared" si="10"/>
        <v>1.0758929594529726E-2</v>
      </c>
      <c r="N59" s="2">
        <f t="shared" si="11"/>
        <v>43.035718378118901</v>
      </c>
    </row>
    <row r="60" spans="1:14" x14ac:dyDescent="0.3">
      <c r="A60">
        <v>59</v>
      </c>
      <c r="B60">
        <v>1200</v>
      </c>
      <c r="C60" s="1">
        <v>541000</v>
      </c>
      <c r="D60" s="1">
        <v>89200</v>
      </c>
      <c r="E60" s="1"/>
      <c r="F60" s="2">
        <f t="shared" si="6"/>
        <v>242.60089686098655</v>
      </c>
      <c r="G60" s="1"/>
      <c r="H60" s="2"/>
      <c r="I60" s="1"/>
      <c r="J60" s="1">
        <f t="shared" si="7"/>
        <v>2.4260089686098653E-7</v>
      </c>
      <c r="K60" s="1">
        <f t="shared" si="8"/>
        <v>7.9680548808749497E-10</v>
      </c>
      <c r="L60" s="1">
        <f t="shared" si="9"/>
        <v>0.79680548808749496</v>
      </c>
      <c r="M60" s="1">
        <f t="shared" si="10"/>
        <v>1.3280091468124916E-2</v>
      </c>
      <c r="N60" s="2">
        <f t="shared" si="11"/>
        <v>53.120365872499661</v>
      </c>
    </row>
    <row r="61" spans="1:14" x14ac:dyDescent="0.3">
      <c r="A61">
        <v>60</v>
      </c>
      <c r="B61">
        <v>1600</v>
      </c>
      <c r="C61" s="1">
        <v>582000</v>
      </c>
      <c r="D61" s="1">
        <v>101000</v>
      </c>
      <c r="E61" s="1"/>
      <c r="F61" s="2">
        <f t="shared" si="6"/>
        <v>230.49504950495049</v>
      </c>
      <c r="G61" s="1"/>
      <c r="H61" s="2"/>
      <c r="I61" s="1"/>
      <c r="J61" s="1">
        <f t="shared" si="7"/>
        <v>2.3049504950495048E-7</v>
      </c>
      <c r="K61" s="1">
        <f t="shared" si="8"/>
        <v>7.5704468861787757E-10</v>
      </c>
      <c r="L61" s="1">
        <f t="shared" si="9"/>
        <v>0.75704468861787755</v>
      </c>
      <c r="M61" s="1">
        <f t="shared" si="10"/>
        <v>1.2617411476964626E-2</v>
      </c>
      <c r="N61" s="2">
        <f t="shared" si="11"/>
        <v>50.469645907858506</v>
      </c>
    </row>
    <row r="62" spans="1:14" x14ac:dyDescent="0.3">
      <c r="A62">
        <v>61</v>
      </c>
      <c r="B62">
        <v>50</v>
      </c>
      <c r="C62" s="1">
        <v>16600</v>
      </c>
      <c r="D62" s="1">
        <v>77000</v>
      </c>
      <c r="E62" s="1"/>
      <c r="F62" s="2">
        <f t="shared" si="6"/>
        <v>8.6233766233766236</v>
      </c>
      <c r="G62" s="1"/>
      <c r="H62" s="2"/>
      <c r="I62" s="1"/>
      <c r="J62" s="1">
        <f t="shared" si="7"/>
        <v>8.6233766233766235E-9</v>
      </c>
      <c r="K62" s="1">
        <f t="shared" si="8"/>
        <v>2.8322870641690848E-11</v>
      </c>
      <c r="L62" s="1">
        <f t="shared" si="9"/>
        <v>2.8322870641690846E-2</v>
      </c>
      <c r="M62" s="1">
        <f t="shared" si="10"/>
        <v>4.7204784402818075E-4</v>
      </c>
      <c r="N62" s="2">
        <f t="shared" si="11"/>
        <v>1.8881913761127229</v>
      </c>
    </row>
    <row r="63" spans="1:14" x14ac:dyDescent="0.3">
      <c r="A63">
        <v>62</v>
      </c>
      <c r="B63">
        <v>100</v>
      </c>
      <c r="C63" s="1">
        <v>41200</v>
      </c>
      <c r="D63" s="1">
        <v>80400</v>
      </c>
      <c r="E63" s="1"/>
      <c r="F63" s="2">
        <f t="shared" si="6"/>
        <v>20.497512437810947</v>
      </c>
      <c r="G63" s="1"/>
      <c r="H63" s="2"/>
      <c r="I63" s="1"/>
      <c r="J63" s="1">
        <f t="shared" si="7"/>
        <v>2.0497512437810948E-8</v>
      </c>
      <c r="K63" s="1">
        <f t="shared" si="8"/>
        <v>6.7322629940433418E-11</v>
      </c>
      <c r="L63" s="1">
        <f t="shared" si="9"/>
        <v>6.7322629940433421E-2</v>
      </c>
      <c r="M63" s="1">
        <f t="shared" si="10"/>
        <v>1.122043832340557E-3</v>
      </c>
      <c r="N63" s="2">
        <f t="shared" si="11"/>
        <v>4.4881753293622282</v>
      </c>
    </row>
    <row r="64" spans="1:14" x14ac:dyDescent="0.3">
      <c r="A64">
        <v>63</v>
      </c>
      <c r="B64">
        <v>150</v>
      </c>
      <c r="C64" s="1">
        <v>76500</v>
      </c>
      <c r="D64" s="1">
        <v>77400</v>
      </c>
      <c r="E64" s="1"/>
      <c r="F64" s="2">
        <f t="shared" si="6"/>
        <v>39.534883720930232</v>
      </c>
      <c r="G64" s="1"/>
      <c r="H64" s="2"/>
      <c r="I64" s="1"/>
      <c r="J64" s="1">
        <f t="shared" si="7"/>
        <v>3.9534883720930231E-8</v>
      </c>
      <c r="K64" s="1">
        <f t="shared" si="8"/>
        <v>1.2984952952498359E-10</v>
      </c>
      <c r="L64" s="1">
        <f t="shared" si="9"/>
        <v>0.1298495295249836</v>
      </c>
      <c r="M64" s="1">
        <f t="shared" si="10"/>
        <v>2.1641588254163934E-3</v>
      </c>
      <c r="N64" s="2">
        <f t="shared" si="11"/>
        <v>8.6566353016655739</v>
      </c>
    </row>
    <row r="65" spans="1:14" x14ac:dyDescent="0.3">
      <c r="A65">
        <v>64</v>
      </c>
      <c r="B65">
        <v>200</v>
      </c>
      <c r="C65" s="1">
        <v>124000</v>
      </c>
      <c r="D65" s="1">
        <v>84400</v>
      </c>
      <c r="E65" s="1"/>
      <c r="F65" s="2">
        <f t="shared" si="6"/>
        <v>58.767772511848342</v>
      </c>
      <c r="G65" s="1"/>
      <c r="H65" s="2"/>
      <c r="I65" s="1"/>
      <c r="J65" s="1">
        <f t="shared" si="7"/>
        <v>5.8767772511848339E-8</v>
      </c>
      <c r="K65" s="1">
        <f t="shared" si="8"/>
        <v>1.9301859253616186E-10</v>
      </c>
      <c r="L65" s="1">
        <f t="shared" si="9"/>
        <v>0.19301859253616185</v>
      </c>
      <c r="M65" s="1">
        <f t="shared" si="10"/>
        <v>3.2169765422693643E-3</v>
      </c>
      <c r="N65" s="2">
        <f t="shared" si="11"/>
        <v>12.867906169077457</v>
      </c>
    </row>
    <row r="66" spans="1:14" x14ac:dyDescent="0.3">
      <c r="A66">
        <v>64</v>
      </c>
      <c r="B66">
        <v>300</v>
      </c>
      <c r="C66" s="1">
        <v>335000</v>
      </c>
      <c r="D66" s="1">
        <v>88000</v>
      </c>
      <c r="E66" s="1"/>
      <c r="F66" s="2">
        <f t="shared" ref="F66:F81" si="12">(C66/D66)*40</f>
        <v>152.27272727272725</v>
      </c>
      <c r="G66" s="1"/>
      <c r="H66" s="2"/>
      <c r="I66" s="1"/>
      <c r="J66" s="1">
        <f t="shared" ref="J66:J81" si="13">F66/1000000000</f>
        <v>1.5227272727272726E-7</v>
      </c>
      <c r="K66" s="1">
        <f t="shared" ref="K66:K81" si="14">J66/304.4669</f>
        <v>5.0012900342443551E-10</v>
      </c>
      <c r="L66" s="1">
        <f t="shared" ref="L66:L81" si="15">K66*1000000000</f>
        <v>0.50012900342443556</v>
      </c>
      <c r="M66" s="1">
        <f t="shared" ref="M66:M81" si="16">L66/60</f>
        <v>8.3354833904072598E-3</v>
      </c>
      <c r="N66" s="2">
        <f t="shared" ref="N66:N81" si="17">M66/0.00025</f>
        <v>33.341933561629041</v>
      </c>
    </row>
    <row r="67" spans="1:14" x14ac:dyDescent="0.3">
      <c r="A67">
        <v>64</v>
      </c>
      <c r="B67">
        <v>400</v>
      </c>
      <c r="C67" s="1">
        <v>582000</v>
      </c>
      <c r="D67" s="1">
        <v>89100</v>
      </c>
      <c r="E67" s="1"/>
      <c r="F67" s="2">
        <f t="shared" si="12"/>
        <v>261.27946127946126</v>
      </c>
      <c r="G67" s="1"/>
      <c r="H67" s="2"/>
      <c r="I67" s="1"/>
      <c r="J67" s="1">
        <f t="shared" si="13"/>
        <v>2.6127946127946123E-7</v>
      </c>
      <c r="K67" s="1">
        <f t="shared" si="14"/>
        <v>8.5815391190129772E-10</v>
      </c>
      <c r="L67" s="1">
        <f t="shared" si="15"/>
        <v>0.85815391190129775</v>
      </c>
      <c r="M67" s="1">
        <f t="shared" si="16"/>
        <v>1.4302565198354962E-2</v>
      </c>
      <c r="N67" s="2">
        <f t="shared" si="17"/>
        <v>57.210260793419849</v>
      </c>
    </row>
    <row r="68" spans="1:14" x14ac:dyDescent="0.3">
      <c r="A68">
        <v>64</v>
      </c>
      <c r="B68">
        <v>500</v>
      </c>
      <c r="C68" s="1">
        <v>592000</v>
      </c>
      <c r="D68" s="1">
        <v>83100</v>
      </c>
      <c r="E68" s="1"/>
      <c r="F68" s="2">
        <f t="shared" si="12"/>
        <v>284.95788206979546</v>
      </c>
      <c r="G68" s="1"/>
      <c r="H68" s="2"/>
      <c r="I68" s="1"/>
      <c r="J68" s="1">
        <f t="shared" si="13"/>
        <v>2.8495788206979543E-7</v>
      </c>
      <c r="K68" s="1">
        <f t="shared" si="14"/>
        <v>9.3592401035973184E-10</v>
      </c>
      <c r="L68" s="1">
        <f t="shared" si="15"/>
        <v>0.93592401035973183</v>
      </c>
      <c r="M68" s="1">
        <f t="shared" si="16"/>
        <v>1.559873350599553E-2</v>
      </c>
      <c r="N68" s="2">
        <f t="shared" si="17"/>
        <v>62.394934023982117</v>
      </c>
    </row>
    <row r="69" spans="1:14" x14ac:dyDescent="0.3">
      <c r="A69">
        <v>64</v>
      </c>
      <c r="B69">
        <v>800</v>
      </c>
      <c r="C69" s="1">
        <v>683000</v>
      </c>
      <c r="D69" s="1">
        <v>92900</v>
      </c>
      <c r="E69" s="1"/>
      <c r="F69" s="2">
        <f t="shared" si="12"/>
        <v>294.07965554359527</v>
      </c>
      <c r="G69" s="1"/>
      <c r="H69" s="2"/>
      <c r="I69" s="1"/>
      <c r="J69" s="1">
        <f t="shared" si="13"/>
        <v>2.9407965554359527E-7</v>
      </c>
      <c r="K69" s="1">
        <f t="shared" si="14"/>
        <v>9.6588383020812865E-10</v>
      </c>
      <c r="L69" s="1">
        <f t="shared" si="15"/>
        <v>0.96588383020812862</v>
      </c>
      <c r="M69" s="1">
        <f t="shared" si="16"/>
        <v>1.6098063836802144E-2</v>
      </c>
      <c r="N69" s="2">
        <f t="shared" si="17"/>
        <v>64.392255347208575</v>
      </c>
    </row>
    <row r="70" spans="1:14" x14ac:dyDescent="0.3">
      <c r="A70">
        <v>64</v>
      </c>
      <c r="B70">
        <v>1200</v>
      </c>
      <c r="C70" s="1">
        <v>807000</v>
      </c>
      <c r="D70" s="1">
        <v>91200</v>
      </c>
      <c r="E70" s="1"/>
      <c r="F70" s="2">
        <f t="shared" si="12"/>
        <v>353.9473684210526</v>
      </c>
      <c r="G70" s="1"/>
      <c r="H70" s="2"/>
      <c r="I70" s="1"/>
      <c r="J70" s="1">
        <f t="shared" si="13"/>
        <v>3.5394736842105261E-7</v>
      </c>
      <c r="K70" s="1">
        <f t="shared" si="14"/>
        <v>1.162515099083193E-9</v>
      </c>
      <c r="L70" s="1">
        <f t="shared" si="15"/>
        <v>1.1625150990831929</v>
      </c>
      <c r="M70" s="1">
        <f t="shared" si="16"/>
        <v>1.9375251651386548E-2</v>
      </c>
      <c r="N70" s="2">
        <f t="shared" si="17"/>
        <v>77.501006605546195</v>
      </c>
    </row>
    <row r="71" spans="1:14" x14ac:dyDescent="0.3">
      <c r="A71">
        <v>64</v>
      </c>
      <c r="B71">
        <v>1600</v>
      </c>
      <c r="C71" s="1">
        <v>935000</v>
      </c>
      <c r="D71" s="1">
        <v>99100</v>
      </c>
      <c r="E71" s="1"/>
      <c r="F71" s="2">
        <f t="shared" si="12"/>
        <v>377.39656912209887</v>
      </c>
      <c r="G71" s="1"/>
      <c r="H71" s="2"/>
      <c r="I71" s="1"/>
      <c r="J71" s="1">
        <f t="shared" si="13"/>
        <v>3.7739656912209887E-7</v>
      </c>
      <c r="K71" s="1">
        <f t="shared" si="14"/>
        <v>1.2395323403696718E-9</v>
      </c>
      <c r="L71" s="1">
        <f t="shared" si="15"/>
        <v>1.2395323403696719</v>
      </c>
      <c r="M71" s="1">
        <f t="shared" si="16"/>
        <v>2.0658872339494531E-2</v>
      </c>
      <c r="N71" s="2">
        <f t="shared" si="17"/>
        <v>82.63548935797813</v>
      </c>
    </row>
    <row r="72" spans="1:14" x14ac:dyDescent="0.3">
      <c r="A72">
        <v>64</v>
      </c>
      <c r="B72">
        <v>50</v>
      </c>
      <c r="C72" s="1">
        <v>25700</v>
      </c>
      <c r="D72" s="1">
        <v>72900</v>
      </c>
      <c r="E72" s="1"/>
      <c r="F72" s="2">
        <f t="shared" si="12"/>
        <v>14.101508916323731</v>
      </c>
      <c r="G72" s="1"/>
      <c r="H72" s="2"/>
      <c r="I72" s="1"/>
      <c r="J72" s="1">
        <f t="shared" si="13"/>
        <v>1.4101508916323731E-8</v>
      </c>
      <c r="K72" s="1">
        <f t="shared" si="14"/>
        <v>4.6315408723653479E-11</v>
      </c>
      <c r="L72" s="1">
        <f t="shared" si="15"/>
        <v>4.631540872365348E-2</v>
      </c>
      <c r="M72" s="1">
        <f t="shared" si="16"/>
        <v>7.7192347872755802E-4</v>
      </c>
      <c r="N72" s="2">
        <f t="shared" si="17"/>
        <v>3.0876939149102318</v>
      </c>
    </row>
    <row r="73" spans="1:14" x14ac:dyDescent="0.3">
      <c r="A73">
        <v>64</v>
      </c>
      <c r="B73">
        <v>100</v>
      </c>
      <c r="C73" s="1">
        <v>56200</v>
      </c>
      <c r="D73" s="1">
        <v>73800</v>
      </c>
      <c r="E73" s="1"/>
      <c r="F73" s="2">
        <f t="shared" si="12"/>
        <v>30.460704607046072</v>
      </c>
      <c r="G73" s="1"/>
      <c r="H73" s="2"/>
      <c r="I73" s="1"/>
      <c r="J73" s="1">
        <f t="shared" si="13"/>
        <v>3.0460704607046069E-8</v>
      </c>
      <c r="K73" s="1">
        <f t="shared" si="14"/>
        <v>1.0004602998567683E-10</v>
      </c>
      <c r="L73" s="1">
        <f t="shared" si="15"/>
        <v>0.10004602998567683</v>
      </c>
      <c r="M73" s="1">
        <f t="shared" si="16"/>
        <v>1.6674338330946138E-3</v>
      </c>
      <c r="N73" s="2">
        <f t="shared" si="17"/>
        <v>6.6697353323784547</v>
      </c>
    </row>
    <row r="74" spans="1:14" x14ac:dyDescent="0.3">
      <c r="A74">
        <v>64</v>
      </c>
      <c r="B74">
        <v>150</v>
      </c>
      <c r="C74" s="1">
        <v>107000</v>
      </c>
      <c r="D74" s="1">
        <v>80200</v>
      </c>
      <c r="E74" s="1"/>
      <c r="F74" s="2">
        <f t="shared" si="12"/>
        <v>53.366583541147136</v>
      </c>
      <c r="G74" s="1"/>
      <c r="H74" s="2"/>
      <c r="I74" s="1"/>
      <c r="J74" s="1">
        <f t="shared" si="13"/>
        <v>5.3366583541147135E-8</v>
      </c>
      <c r="K74" s="1">
        <f t="shared" si="14"/>
        <v>1.752787693543933E-10</v>
      </c>
      <c r="L74" s="1">
        <f t="shared" si="15"/>
        <v>0.17527876935439329</v>
      </c>
      <c r="M74" s="1">
        <f t="shared" si="16"/>
        <v>2.9213128225732215E-3</v>
      </c>
      <c r="N74" s="2">
        <f t="shared" si="17"/>
        <v>11.685251290292886</v>
      </c>
    </row>
    <row r="75" spans="1:14" x14ac:dyDescent="0.3">
      <c r="A75">
        <v>64</v>
      </c>
      <c r="B75">
        <v>200</v>
      </c>
      <c r="C75" s="1">
        <v>185000</v>
      </c>
      <c r="D75" s="1">
        <v>84200</v>
      </c>
      <c r="E75" s="1"/>
      <c r="F75" s="2">
        <f t="shared" si="12"/>
        <v>87.88598574821853</v>
      </c>
      <c r="G75" s="1"/>
      <c r="H75" s="2"/>
      <c r="I75" s="1"/>
      <c r="J75" s="1">
        <f t="shared" si="13"/>
        <v>8.7885985748218529E-8</v>
      </c>
      <c r="K75" s="1">
        <f t="shared" si="14"/>
        <v>2.8865530456091789E-10</v>
      </c>
      <c r="L75" s="1">
        <f t="shared" si="15"/>
        <v>0.28865530456091787</v>
      </c>
      <c r="M75" s="1">
        <f t="shared" si="16"/>
        <v>4.8109217426819647E-3</v>
      </c>
      <c r="N75" s="2">
        <f t="shared" si="17"/>
        <v>19.243686970727857</v>
      </c>
    </row>
    <row r="76" spans="1:14" x14ac:dyDescent="0.3">
      <c r="A76">
        <v>64</v>
      </c>
      <c r="B76">
        <v>300</v>
      </c>
      <c r="C76" s="1">
        <v>533000</v>
      </c>
      <c r="D76" s="1">
        <v>97200</v>
      </c>
      <c r="E76" s="1"/>
      <c r="F76" s="2">
        <f t="shared" si="12"/>
        <v>219.34156378600821</v>
      </c>
      <c r="G76" s="1"/>
      <c r="H76" s="2"/>
      <c r="I76" s="1"/>
      <c r="J76" s="1">
        <f t="shared" si="13"/>
        <v>2.193415637860082E-7</v>
      </c>
      <c r="K76" s="1">
        <f t="shared" si="14"/>
        <v>7.2041185359067996E-10</v>
      </c>
      <c r="L76" s="1">
        <f t="shared" si="15"/>
        <v>0.72041185359067994</v>
      </c>
      <c r="M76" s="1">
        <f t="shared" si="16"/>
        <v>1.2006864226511333E-2</v>
      </c>
      <c r="N76" s="2">
        <f t="shared" si="17"/>
        <v>48.02745690604533</v>
      </c>
    </row>
    <row r="77" spans="1:14" x14ac:dyDescent="0.3">
      <c r="A77">
        <v>64</v>
      </c>
      <c r="B77">
        <v>400</v>
      </c>
      <c r="C77" s="1">
        <v>850000</v>
      </c>
      <c r="D77" s="1">
        <v>85200</v>
      </c>
      <c r="E77" s="1"/>
      <c r="F77" s="2">
        <f t="shared" si="12"/>
        <v>399.06103286384973</v>
      </c>
      <c r="G77" s="1"/>
      <c r="H77" s="2"/>
      <c r="I77" s="1"/>
      <c r="J77" s="1">
        <f t="shared" si="13"/>
        <v>3.9906103286384974E-7</v>
      </c>
      <c r="K77" s="1">
        <f t="shared" si="14"/>
        <v>1.3106877393366888E-9</v>
      </c>
      <c r="L77" s="1">
        <f t="shared" si="15"/>
        <v>1.3106877393366889</v>
      </c>
      <c r="M77" s="1">
        <f t="shared" si="16"/>
        <v>2.1844795655611482E-2</v>
      </c>
      <c r="N77" s="2">
        <f t="shared" si="17"/>
        <v>87.379182622445924</v>
      </c>
    </row>
    <row r="78" spans="1:14" x14ac:dyDescent="0.3">
      <c r="A78">
        <v>64</v>
      </c>
      <c r="B78">
        <v>500</v>
      </c>
      <c r="C78" s="1">
        <v>829000</v>
      </c>
      <c r="D78" s="1">
        <v>91100</v>
      </c>
      <c r="E78" s="1"/>
      <c r="F78" s="2">
        <f t="shared" si="12"/>
        <v>363.99560922063665</v>
      </c>
      <c r="G78" s="1"/>
      <c r="H78" s="2"/>
      <c r="I78" s="1"/>
      <c r="J78" s="1">
        <f t="shared" si="13"/>
        <v>3.6399560922063666E-7</v>
      </c>
      <c r="K78" s="1">
        <f t="shared" si="14"/>
        <v>1.1955178353398569E-9</v>
      </c>
      <c r="L78" s="1">
        <f t="shared" si="15"/>
        <v>1.1955178353398568</v>
      </c>
      <c r="M78" s="1">
        <f t="shared" si="16"/>
        <v>1.9925297255664279E-2</v>
      </c>
      <c r="N78" s="2">
        <f t="shared" si="17"/>
        <v>79.701189022657118</v>
      </c>
    </row>
    <row r="79" spans="1:14" x14ac:dyDescent="0.3">
      <c r="A79">
        <v>64</v>
      </c>
      <c r="B79">
        <v>800</v>
      </c>
      <c r="C79" s="1">
        <v>949000</v>
      </c>
      <c r="D79" s="1">
        <v>94200</v>
      </c>
      <c r="E79" s="1"/>
      <c r="F79" s="2">
        <f t="shared" si="12"/>
        <v>402.97239915074306</v>
      </c>
      <c r="G79" s="1"/>
      <c r="H79" s="2"/>
      <c r="I79" s="1"/>
      <c r="J79" s="1">
        <f t="shared" si="13"/>
        <v>4.0297239915074305E-7</v>
      </c>
      <c r="K79" s="1">
        <f t="shared" si="14"/>
        <v>1.3235343452793818E-9</v>
      </c>
      <c r="L79" s="1">
        <f t="shared" si="15"/>
        <v>1.3235343452793817</v>
      </c>
      <c r="M79" s="1">
        <f t="shared" si="16"/>
        <v>2.2058905754656362E-2</v>
      </c>
      <c r="N79" s="2">
        <f t="shared" si="17"/>
        <v>88.235623018625446</v>
      </c>
    </row>
    <row r="80" spans="1:14" x14ac:dyDescent="0.3">
      <c r="A80">
        <v>64</v>
      </c>
      <c r="B80">
        <v>1200</v>
      </c>
      <c r="C80" s="1">
        <v>1260000</v>
      </c>
      <c r="D80" s="1">
        <v>99700</v>
      </c>
      <c r="E80" s="1"/>
      <c r="F80" s="2">
        <f t="shared" si="12"/>
        <v>505.51654964894681</v>
      </c>
      <c r="G80" s="1"/>
      <c r="H80" s="2"/>
      <c r="I80" s="1"/>
      <c r="J80" s="1">
        <f t="shared" si="13"/>
        <v>5.0551654964894685E-7</v>
      </c>
      <c r="K80" s="1">
        <f t="shared" si="14"/>
        <v>1.66033335528081E-9</v>
      </c>
      <c r="L80" s="1">
        <f t="shared" si="15"/>
        <v>1.6603333552808099</v>
      </c>
      <c r="M80" s="1">
        <f t="shared" si="16"/>
        <v>2.7672222588013499E-2</v>
      </c>
      <c r="N80" s="2">
        <f t="shared" si="17"/>
        <v>110.68889035205399</v>
      </c>
    </row>
    <row r="81" spans="1:14" x14ac:dyDescent="0.3">
      <c r="A81">
        <v>64</v>
      </c>
      <c r="B81">
        <v>1600</v>
      </c>
      <c r="C81" s="1">
        <v>1210000</v>
      </c>
      <c r="D81" s="1">
        <v>102000</v>
      </c>
      <c r="E81" s="1"/>
      <c r="F81" s="2">
        <f t="shared" si="12"/>
        <v>474.50980392156862</v>
      </c>
      <c r="G81" s="1"/>
      <c r="H81" s="2"/>
      <c r="I81" s="1"/>
      <c r="J81" s="1">
        <f t="shared" si="13"/>
        <v>4.7450980392156862E-7</v>
      </c>
      <c r="K81" s="1">
        <f t="shared" si="14"/>
        <v>1.558493891853494E-9</v>
      </c>
      <c r="L81" s="1">
        <f t="shared" si="15"/>
        <v>1.5584938918534941</v>
      </c>
      <c r="M81" s="1">
        <f t="shared" si="16"/>
        <v>2.5974898197558233E-2</v>
      </c>
      <c r="N81" s="2">
        <f t="shared" si="17"/>
        <v>103.89959279023293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E6" sqref="E6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0.8416745544070966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2.6807237710908978</v>
      </c>
      <c r="E2">
        <v>15</v>
      </c>
      <c r="F2">
        <f>B1</f>
        <v>0.8416745544070966</v>
      </c>
      <c r="G2">
        <f>B2</f>
        <v>2.6807237710908978</v>
      </c>
      <c r="H2">
        <f>B3</f>
        <v>5.3261015290056859</v>
      </c>
      <c r="I2">
        <f>B4</f>
        <v>9.0265947455302715</v>
      </c>
      <c r="J2">
        <f>B5</f>
        <v>22.734327047520818</v>
      </c>
      <c r="K2">
        <f>B6</f>
        <v>36.71278913835021</v>
      </c>
      <c r="L2">
        <f>B7</f>
        <v>41.503951899029268</v>
      </c>
      <c r="M2">
        <f>B8</f>
        <v>49.7749573372529</v>
      </c>
      <c r="N2" s="2">
        <f>B9</f>
        <v>55.39145590165915</v>
      </c>
      <c r="O2" s="2">
        <f>B10</f>
        <v>56.399965597758431</v>
      </c>
    </row>
    <row r="3" spans="1:15" x14ac:dyDescent="0.3">
      <c r="A3">
        <v>150</v>
      </c>
      <c r="B3" s="2">
        <v>5.3261015290056859</v>
      </c>
      <c r="E3">
        <v>30</v>
      </c>
      <c r="F3" s="2">
        <f>B11</f>
        <v>1.793771741247933</v>
      </c>
      <c r="G3" s="2">
        <f>B12</f>
        <v>5.4403830569616654</v>
      </c>
      <c r="H3" s="2">
        <f>B13</f>
        <v>11.521505865425214</v>
      </c>
      <c r="I3" s="2">
        <f>B14</f>
        <v>19.428652420820011</v>
      </c>
      <c r="J3" s="2">
        <f>B15</f>
        <v>58.975129456657847</v>
      </c>
      <c r="K3" s="2">
        <f>B16</f>
        <v>86.691058447171926</v>
      </c>
      <c r="L3" s="2">
        <f>B17</f>
        <v>87.396628646145118</v>
      </c>
      <c r="M3" s="2">
        <f>B18</f>
        <v>105.44371645999688</v>
      </c>
      <c r="N3" s="2">
        <f>B19</f>
        <v>112.48633599603731</v>
      </c>
      <c r="O3" s="2">
        <f>B20</f>
        <v>115.76423188068786</v>
      </c>
    </row>
    <row r="4" spans="1:15" x14ac:dyDescent="0.3">
      <c r="A4">
        <v>200</v>
      </c>
      <c r="B4" s="2">
        <v>9.0265947455302715</v>
      </c>
      <c r="E4">
        <v>45</v>
      </c>
      <c r="F4" s="2">
        <f>B21</f>
        <v>2.5934765677556197</v>
      </c>
      <c r="G4" s="2">
        <f>B22</f>
        <v>9.1064970660762423</v>
      </c>
      <c r="H4" s="2">
        <f>B23</f>
        <v>17.958030575016778</v>
      </c>
      <c r="I4" s="2">
        <f>B24</f>
        <v>30.557835035103341</v>
      </c>
      <c r="J4" s="2">
        <f>B25</f>
        <v>90.696930267196677</v>
      </c>
      <c r="K4" s="2">
        <f>B26</f>
        <v>121.1381160054861</v>
      </c>
      <c r="L4" s="2">
        <f>B27</f>
        <v>128.80114808706563</v>
      </c>
      <c r="M4" s="2">
        <f>B28</f>
        <v>165.06709441765648</v>
      </c>
      <c r="N4" s="2">
        <f>B29</f>
        <v>181.63619015795965</v>
      </c>
      <c r="O4" s="2">
        <f>B30</f>
        <v>170.67803418306542</v>
      </c>
    </row>
    <row r="5" spans="1:15" x14ac:dyDescent="0.3">
      <c r="A5">
        <v>300</v>
      </c>
      <c r="B5" s="2">
        <v>22.734327047520818</v>
      </c>
      <c r="E5">
        <v>60</v>
      </c>
      <c r="F5" s="2">
        <f>B31</f>
        <v>3.3058961342346844</v>
      </c>
      <c r="G5" s="2">
        <f>B32</f>
        <v>11.38044284244442</v>
      </c>
      <c r="H5">
        <f>B33</f>
        <v>23.271318543266926</v>
      </c>
      <c r="I5" s="2">
        <f>B34</f>
        <v>39.532044682107063</v>
      </c>
      <c r="J5" s="2">
        <f>B35</f>
        <v>124.09342645267186</v>
      </c>
      <c r="K5" s="2">
        <f>B36</f>
        <v>163.35622954435428</v>
      </c>
      <c r="L5" s="2">
        <f>B37</f>
        <v>175.52595928528288</v>
      </c>
      <c r="M5" s="2">
        <f>B38</f>
        <v>211.23388286278765</v>
      </c>
      <c r="N5">
        <f>B39</f>
        <v>253.3366237428607</v>
      </c>
      <c r="O5">
        <f>B40</f>
        <v>217.02423536086104</v>
      </c>
    </row>
    <row r="6" spans="1:15" x14ac:dyDescent="0.3">
      <c r="A6">
        <v>400</v>
      </c>
      <c r="B6" s="2">
        <v>36.71278913835021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41.503951899029268</v>
      </c>
      <c r="E7">
        <v>15</v>
      </c>
      <c r="F7">
        <f>B41</f>
        <v>0.75186415639187354</v>
      </c>
      <c r="G7">
        <f>B42</f>
        <v>1.7315868633133571</v>
      </c>
      <c r="H7">
        <f>B43</f>
        <v>3.0797785631485031</v>
      </c>
      <c r="I7">
        <f>B44</f>
        <v>4.8860690403067339</v>
      </c>
      <c r="J7">
        <f>B45</f>
        <v>11.396573874113374</v>
      </c>
      <c r="K7">
        <f>B46</f>
        <v>17.758115736259263</v>
      </c>
      <c r="L7">
        <f>B47</f>
        <v>18.700248713822941</v>
      </c>
      <c r="M7">
        <f>B48</f>
        <v>20.877767492252264</v>
      </c>
      <c r="N7">
        <f>B49</f>
        <v>23.409757053243631</v>
      </c>
      <c r="O7">
        <f>B50</f>
        <v>23.251783333576878</v>
      </c>
    </row>
    <row r="8" spans="1:15" x14ac:dyDescent="0.3">
      <c r="A8">
        <v>800</v>
      </c>
      <c r="B8" s="2">
        <v>49.7749573372529</v>
      </c>
      <c r="E8">
        <v>30</v>
      </c>
      <c r="F8">
        <f>B51</f>
        <v>1.4737247641589837</v>
      </c>
      <c r="G8">
        <f>B52</f>
        <v>3.547299165521876</v>
      </c>
      <c r="H8">
        <f>B53</f>
        <v>5.8891219783216853</v>
      </c>
      <c r="I8">
        <f>B54</f>
        <v>9.0563854872646967</v>
      </c>
      <c r="J8">
        <f>B55</f>
        <v>23.12238210459002</v>
      </c>
      <c r="K8">
        <f>B56</f>
        <v>37.967274293598201</v>
      </c>
      <c r="L8">
        <f>B57</f>
        <v>37.809823361951722</v>
      </c>
      <c r="M8">
        <f>B58</f>
        <v>43.035718378118901</v>
      </c>
      <c r="N8">
        <f>B59</f>
        <v>53.120365872499661</v>
      </c>
      <c r="O8">
        <f>B60</f>
        <v>50.469645907858506</v>
      </c>
    </row>
    <row r="9" spans="1:15" x14ac:dyDescent="0.3">
      <c r="A9">
        <v>1200</v>
      </c>
      <c r="B9" s="2">
        <v>55.39145590165915</v>
      </c>
      <c r="E9">
        <v>45</v>
      </c>
      <c r="F9">
        <f>B61</f>
        <v>1.8881913761127229</v>
      </c>
      <c r="G9">
        <f>B62</f>
        <v>4.4881753293622282</v>
      </c>
      <c r="H9">
        <f>B63</f>
        <v>8.6566353016655739</v>
      </c>
      <c r="I9" s="2">
        <f>B64</f>
        <v>12.867906169077457</v>
      </c>
      <c r="J9">
        <f>B65</f>
        <v>33.341933561629041</v>
      </c>
      <c r="K9">
        <f>B66</f>
        <v>57.210260793419849</v>
      </c>
      <c r="L9">
        <f>B67</f>
        <v>62.394934023982117</v>
      </c>
      <c r="M9">
        <f>B68</f>
        <v>64.392255347208575</v>
      </c>
      <c r="N9">
        <f>B69</f>
        <v>77.501006605546195</v>
      </c>
      <c r="O9">
        <f>B70</f>
        <v>82.63548935797813</v>
      </c>
    </row>
    <row r="10" spans="1:15" x14ac:dyDescent="0.3">
      <c r="A10">
        <v>1600</v>
      </c>
      <c r="B10" s="2">
        <v>56.399965597758431</v>
      </c>
      <c r="E10">
        <v>60</v>
      </c>
      <c r="F10">
        <f>B71</f>
        <v>3.0876939149102318</v>
      </c>
      <c r="G10">
        <f>B72</f>
        <v>6.6697353323784547</v>
      </c>
      <c r="H10">
        <f>B73</f>
        <v>11.685251290292886</v>
      </c>
      <c r="I10">
        <f>B74</f>
        <v>19.243686970727857</v>
      </c>
      <c r="J10">
        <f>B75</f>
        <v>48.02745690604533</v>
      </c>
      <c r="K10">
        <f>B76</f>
        <v>87.379182622445924</v>
      </c>
      <c r="L10">
        <f>B77</f>
        <v>79.701189022657118</v>
      </c>
      <c r="M10">
        <f>B78</f>
        <v>88.235623018625446</v>
      </c>
      <c r="N10">
        <f>B79</f>
        <v>110.68889035205399</v>
      </c>
      <c r="O10" s="2">
        <f>B80</f>
        <v>103.89959279023293</v>
      </c>
    </row>
    <row r="11" spans="1:15" x14ac:dyDescent="0.3">
      <c r="A11">
        <v>50</v>
      </c>
      <c r="B11" s="2">
        <v>1.793771741247933</v>
      </c>
    </row>
    <row r="12" spans="1:15" x14ac:dyDescent="0.3">
      <c r="A12">
        <v>100</v>
      </c>
      <c r="B12" s="2">
        <v>5.4403830569616654</v>
      </c>
    </row>
    <row r="13" spans="1:15" x14ac:dyDescent="0.3">
      <c r="A13">
        <v>150</v>
      </c>
      <c r="B13" s="2">
        <v>11.521505865425214</v>
      </c>
    </row>
    <row r="14" spans="1:15" x14ac:dyDescent="0.3">
      <c r="A14">
        <v>200</v>
      </c>
      <c r="B14" s="2">
        <v>19.428652420820011</v>
      </c>
    </row>
    <row r="15" spans="1:15" x14ac:dyDescent="0.3">
      <c r="A15">
        <v>300</v>
      </c>
      <c r="B15" s="2">
        <v>58.975129456657847</v>
      </c>
    </row>
    <row r="16" spans="1:15" x14ac:dyDescent="0.3">
      <c r="A16">
        <v>400</v>
      </c>
      <c r="B16" s="2">
        <v>86.691058447171926</v>
      </c>
    </row>
    <row r="17" spans="1:2" x14ac:dyDescent="0.3">
      <c r="A17">
        <v>500</v>
      </c>
      <c r="B17" s="2">
        <v>87.396628646145118</v>
      </c>
    </row>
    <row r="18" spans="1:2" x14ac:dyDescent="0.3">
      <c r="A18">
        <v>800</v>
      </c>
      <c r="B18" s="2">
        <v>105.44371645999688</v>
      </c>
    </row>
    <row r="19" spans="1:2" x14ac:dyDescent="0.3">
      <c r="A19">
        <v>1200</v>
      </c>
      <c r="B19" s="2">
        <v>112.48633599603731</v>
      </c>
    </row>
    <row r="20" spans="1:2" x14ac:dyDescent="0.3">
      <c r="A20">
        <v>1600</v>
      </c>
      <c r="B20" s="2">
        <v>115.76423188068786</v>
      </c>
    </row>
    <row r="21" spans="1:2" x14ac:dyDescent="0.3">
      <c r="A21">
        <v>50</v>
      </c>
      <c r="B21" s="2">
        <v>2.5934765677556197</v>
      </c>
    </row>
    <row r="22" spans="1:2" x14ac:dyDescent="0.3">
      <c r="A22">
        <v>100</v>
      </c>
      <c r="B22" s="2">
        <v>9.1064970660762423</v>
      </c>
    </row>
    <row r="23" spans="1:2" x14ac:dyDescent="0.3">
      <c r="A23">
        <v>150</v>
      </c>
      <c r="B23" s="2">
        <v>17.958030575016778</v>
      </c>
    </row>
    <row r="24" spans="1:2" x14ac:dyDescent="0.3">
      <c r="A24">
        <v>200</v>
      </c>
      <c r="B24" s="2">
        <v>30.557835035103341</v>
      </c>
    </row>
    <row r="25" spans="1:2" x14ac:dyDescent="0.3">
      <c r="A25">
        <v>300</v>
      </c>
      <c r="B25" s="2">
        <v>90.696930267196677</v>
      </c>
    </row>
    <row r="26" spans="1:2" x14ac:dyDescent="0.3">
      <c r="A26">
        <v>400</v>
      </c>
      <c r="B26" s="2">
        <v>121.1381160054861</v>
      </c>
    </row>
    <row r="27" spans="1:2" x14ac:dyDescent="0.3">
      <c r="A27">
        <v>500</v>
      </c>
      <c r="B27" s="2">
        <v>128.80114808706563</v>
      </c>
    </row>
    <row r="28" spans="1:2" x14ac:dyDescent="0.3">
      <c r="A28">
        <v>800</v>
      </c>
      <c r="B28" s="2">
        <v>165.06709441765648</v>
      </c>
    </row>
    <row r="29" spans="1:2" x14ac:dyDescent="0.3">
      <c r="A29">
        <v>1200</v>
      </c>
      <c r="B29" s="2">
        <v>181.63619015795965</v>
      </c>
    </row>
    <row r="30" spans="1:2" x14ac:dyDescent="0.3">
      <c r="A30">
        <v>1600</v>
      </c>
      <c r="B30" s="2">
        <v>170.67803418306542</v>
      </c>
    </row>
    <row r="31" spans="1:2" x14ac:dyDescent="0.3">
      <c r="A31">
        <v>50</v>
      </c>
      <c r="B31" s="2">
        <v>3.3058961342346844</v>
      </c>
    </row>
    <row r="32" spans="1:2" x14ac:dyDescent="0.3">
      <c r="A32">
        <v>100</v>
      </c>
      <c r="B32" s="2">
        <v>11.38044284244442</v>
      </c>
    </row>
    <row r="33" spans="1:2" x14ac:dyDescent="0.3">
      <c r="A33">
        <v>150</v>
      </c>
      <c r="B33">
        <v>23.271318543266926</v>
      </c>
    </row>
    <row r="34" spans="1:2" x14ac:dyDescent="0.3">
      <c r="A34">
        <v>200</v>
      </c>
      <c r="B34">
        <v>39.532044682107063</v>
      </c>
    </row>
    <row r="35" spans="1:2" x14ac:dyDescent="0.3">
      <c r="A35">
        <v>300</v>
      </c>
      <c r="B35">
        <v>124.09342645267186</v>
      </c>
    </row>
    <row r="36" spans="1:2" x14ac:dyDescent="0.3">
      <c r="A36">
        <v>400</v>
      </c>
      <c r="B36">
        <v>163.35622954435428</v>
      </c>
    </row>
    <row r="37" spans="1:2" x14ac:dyDescent="0.3">
      <c r="A37">
        <v>500</v>
      </c>
      <c r="B37">
        <v>175.52595928528288</v>
      </c>
    </row>
    <row r="38" spans="1:2" x14ac:dyDescent="0.3">
      <c r="A38">
        <v>800</v>
      </c>
      <c r="B38">
        <v>211.23388286278765</v>
      </c>
    </row>
    <row r="39" spans="1:2" x14ac:dyDescent="0.3">
      <c r="A39">
        <v>1200</v>
      </c>
      <c r="B39">
        <v>253.3366237428607</v>
      </c>
    </row>
    <row r="40" spans="1:2" x14ac:dyDescent="0.3">
      <c r="A40">
        <v>1600</v>
      </c>
      <c r="B40">
        <v>217.02423536086104</v>
      </c>
    </row>
    <row r="41" spans="1:2" x14ac:dyDescent="0.3">
      <c r="A41">
        <v>50</v>
      </c>
      <c r="B41">
        <v>0.75186415639187354</v>
      </c>
    </row>
    <row r="42" spans="1:2" x14ac:dyDescent="0.3">
      <c r="A42">
        <v>100</v>
      </c>
      <c r="B42">
        <v>1.7315868633133571</v>
      </c>
    </row>
    <row r="43" spans="1:2" x14ac:dyDescent="0.3">
      <c r="A43">
        <v>150</v>
      </c>
      <c r="B43">
        <v>3.0797785631485031</v>
      </c>
    </row>
    <row r="44" spans="1:2" x14ac:dyDescent="0.3">
      <c r="A44">
        <v>200</v>
      </c>
      <c r="B44">
        <v>4.8860690403067339</v>
      </c>
    </row>
    <row r="45" spans="1:2" x14ac:dyDescent="0.3">
      <c r="A45">
        <v>300</v>
      </c>
      <c r="B45">
        <v>11.396573874113374</v>
      </c>
    </row>
    <row r="46" spans="1:2" x14ac:dyDescent="0.3">
      <c r="A46">
        <v>400</v>
      </c>
      <c r="B46">
        <v>17.758115736259263</v>
      </c>
    </row>
    <row r="47" spans="1:2" x14ac:dyDescent="0.3">
      <c r="A47">
        <v>500</v>
      </c>
      <c r="B47">
        <v>18.700248713822941</v>
      </c>
    </row>
    <row r="48" spans="1:2" x14ac:dyDescent="0.3">
      <c r="A48">
        <v>800</v>
      </c>
      <c r="B48">
        <v>20.877767492252264</v>
      </c>
    </row>
    <row r="49" spans="1:2" x14ac:dyDescent="0.3">
      <c r="A49">
        <v>1200</v>
      </c>
      <c r="B49">
        <v>23.409757053243631</v>
      </c>
    </row>
    <row r="50" spans="1:2" x14ac:dyDescent="0.3">
      <c r="A50">
        <v>1600</v>
      </c>
      <c r="B50">
        <v>23.251783333576878</v>
      </c>
    </row>
    <row r="51" spans="1:2" x14ac:dyDescent="0.3">
      <c r="A51">
        <v>50</v>
      </c>
      <c r="B51">
        <v>1.4737247641589837</v>
      </c>
    </row>
    <row r="52" spans="1:2" x14ac:dyDescent="0.3">
      <c r="A52">
        <v>100</v>
      </c>
      <c r="B52">
        <v>3.547299165521876</v>
      </c>
    </row>
    <row r="53" spans="1:2" x14ac:dyDescent="0.3">
      <c r="A53">
        <v>150</v>
      </c>
      <c r="B53">
        <v>5.8891219783216853</v>
      </c>
    </row>
    <row r="54" spans="1:2" x14ac:dyDescent="0.3">
      <c r="A54">
        <v>200</v>
      </c>
      <c r="B54">
        <v>9.0563854872646967</v>
      </c>
    </row>
    <row r="55" spans="1:2" x14ac:dyDescent="0.3">
      <c r="A55">
        <v>300</v>
      </c>
      <c r="B55">
        <v>23.12238210459002</v>
      </c>
    </row>
    <row r="56" spans="1:2" x14ac:dyDescent="0.3">
      <c r="A56">
        <v>400</v>
      </c>
      <c r="B56">
        <v>37.967274293598201</v>
      </c>
    </row>
    <row r="57" spans="1:2" x14ac:dyDescent="0.3">
      <c r="A57">
        <v>500</v>
      </c>
      <c r="B57">
        <v>37.809823361951722</v>
      </c>
    </row>
    <row r="58" spans="1:2" x14ac:dyDescent="0.3">
      <c r="A58">
        <v>800</v>
      </c>
      <c r="B58">
        <v>43.035718378118901</v>
      </c>
    </row>
    <row r="59" spans="1:2" x14ac:dyDescent="0.3">
      <c r="A59">
        <v>1200</v>
      </c>
      <c r="B59">
        <v>53.120365872499661</v>
      </c>
    </row>
    <row r="60" spans="1:2" x14ac:dyDescent="0.3">
      <c r="A60">
        <v>1600</v>
      </c>
      <c r="B60">
        <v>50.469645907858506</v>
      </c>
    </row>
    <row r="61" spans="1:2" x14ac:dyDescent="0.3">
      <c r="A61">
        <v>50</v>
      </c>
      <c r="B61">
        <v>1.8881913761127229</v>
      </c>
    </row>
    <row r="62" spans="1:2" x14ac:dyDescent="0.3">
      <c r="A62">
        <v>100</v>
      </c>
      <c r="B62">
        <v>4.4881753293622282</v>
      </c>
    </row>
    <row r="63" spans="1:2" x14ac:dyDescent="0.3">
      <c r="A63">
        <v>150</v>
      </c>
      <c r="B63">
        <v>8.6566353016655739</v>
      </c>
    </row>
    <row r="64" spans="1:2" x14ac:dyDescent="0.3">
      <c r="A64">
        <v>200</v>
      </c>
      <c r="B64">
        <v>12.867906169077457</v>
      </c>
    </row>
    <row r="65" spans="1:2" x14ac:dyDescent="0.3">
      <c r="A65">
        <v>300</v>
      </c>
      <c r="B65">
        <v>33.341933561629041</v>
      </c>
    </row>
    <row r="66" spans="1:2" x14ac:dyDescent="0.3">
      <c r="A66">
        <v>400</v>
      </c>
      <c r="B66">
        <v>57.210260793419849</v>
      </c>
    </row>
    <row r="67" spans="1:2" x14ac:dyDescent="0.3">
      <c r="A67">
        <v>500</v>
      </c>
      <c r="B67">
        <v>62.394934023982117</v>
      </c>
    </row>
    <row r="68" spans="1:2" x14ac:dyDescent="0.3">
      <c r="A68">
        <v>800</v>
      </c>
      <c r="B68">
        <v>64.392255347208575</v>
      </c>
    </row>
    <row r="69" spans="1:2" x14ac:dyDescent="0.3">
      <c r="A69">
        <v>1200</v>
      </c>
      <c r="B69">
        <v>77.501006605546195</v>
      </c>
    </row>
    <row r="70" spans="1:2" x14ac:dyDescent="0.3">
      <c r="A70">
        <v>1600</v>
      </c>
      <c r="B70">
        <v>82.63548935797813</v>
      </c>
    </row>
    <row r="71" spans="1:2" x14ac:dyDescent="0.3">
      <c r="A71">
        <v>50</v>
      </c>
      <c r="B71">
        <v>3.0876939149102318</v>
      </c>
    </row>
    <row r="72" spans="1:2" x14ac:dyDescent="0.3">
      <c r="A72">
        <v>100</v>
      </c>
      <c r="B72">
        <v>6.6697353323784547</v>
      </c>
    </row>
    <row r="73" spans="1:2" x14ac:dyDescent="0.3">
      <c r="A73">
        <v>150</v>
      </c>
      <c r="B73">
        <v>11.685251290292886</v>
      </c>
    </row>
    <row r="74" spans="1:2" x14ac:dyDescent="0.3">
      <c r="A74">
        <v>200</v>
      </c>
      <c r="B74">
        <v>19.243686970727857</v>
      </c>
    </row>
    <row r="75" spans="1:2" x14ac:dyDescent="0.3">
      <c r="A75">
        <v>300</v>
      </c>
      <c r="B75">
        <v>48.02745690604533</v>
      </c>
    </row>
    <row r="76" spans="1:2" x14ac:dyDescent="0.3">
      <c r="A76">
        <v>400</v>
      </c>
      <c r="B76">
        <v>87.379182622445924</v>
      </c>
    </row>
    <row r="77" spans="1:2" x14ac:dyDescent="0.3">
      <c r="A77">
        <v>500</v>
      </c>
      <c r="B77">
        <v>79.701189022657118</v>
      </c>
    </row>
    <row r="78" spans="1:2" x14ac:dyDescent="0.3">
      <c r="A78">
        <v>800</v>
      </c>
      <c r="B78">
        <v>88.235623018625446</v>
      </c>
    </row>
    <row r="79" spans="1:2" x14ac:dyDescent="0.3">
      <c r="A79">
        <v>1200</v>
      </c>
      <c r="B79">
        <v>110.68889035205399</v>
      </c>
    </row>
    <row r="80" spans="1:2" x14ac:dyDescent="0.3">
      <c r="A80">
        <v>1600</v>
      </c>
      <c r="B80">
        <v>103.89959279023293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opLeftCell="A64" workbookViewId="0">
      <selection activeCell="K59" sqref="K59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0.8416745544070966</v>
      </c>
      <c r="C3" s="4">
        <v>2.6807237710908978</v>
      </c>
      <c r="D3" s="4">
        <v>5.3261015290056859</v>
      </c>
      <c r="E3" s="4">
        <v>9.0265947455302715</v>
      </c>
      <c r="F3" s="4">
        <v>22.734327047520818</v>
      </c>
      <c r="G3" s="4">
        <v>36.71278913835021</v>
      </c>
      <c r="H3" s="4">
        <v>41.503951899029268</v>
      </c>
      <c r="I3" s="4">
        <v>49.7749573372529</v>
      </c>
      <c r="J3" s="4">
        <v>55.39145590165915</v>
      </c>
      <c r="K3" s="4">
        <v>56.399965597758431</v>
      </c>
    </row>
    <row r="4" spans="1:11" x14ac:dyDescent="0.3">
      <c r="A4" s="4">
        <v>30</v>
      </c>
      <c r="B4" s="4">
        <v>1.793771741247933</v>
      </c>
      <c r="C4" s="4">
        <v>5.4403830569616654</v>
      </c>
      <c r="D4" s="4">
        <v>11.521505865425214</v>
      </c>
      <c r="E4" s="4">
        <v>19.428652420820011</v>
      </c>
      <c r="F4" s="4">
        <v>58.975129456657847</v>
      </c>
      <c r="G4" s="4">
        <v>86.691058447171926</v>
      </c>
      <c r="H4" s="4">
        <v>87.396628646145118</v>
      </c>
      <c r="I4" s="4">
        <v>105.44371645999688</v>
      </c>
      <c r="J4" s="4">
        <v>112.48633599603731</v>
      </c>
      <c r="K4" s="4">
        <v>115.76423188068786</v>
      </c>
    </row>
    <row r="5" spans="1:11" x14ac:dyDescent="0.3">
      <c r="A5" s="4">
        <v>45</v>
      </c>
      <c r="B5" s="4">
        <v>2.5934765677556197</v>
      </c>
      <c r="C5" s="4">
        <v>9.1064970660762423</v>
      </c>
      <c r="D5" s="4">
        <v>17.958030575016778</v>
      </c>
      <c r="E5" s="4">
        <v>30.557835035103341</v>
      </c>
      <c r="F5" s="4">
        <v>90.696930267196677</v>
      </c>
      <c r="G5" s="4">
        <v>121.1381160054861</v>
      </c>
      <c r="H5" s="4">
        <v>128.80114808706563</v>
      </c>
      <c r="I5" s="4">
        <v>165.06709441765648</v>
      </c>
      <c r="J5" s="4">
        <v>181.63619015795965</v>
      </c>
      <c r="K5" s="4">
        <v>170.67803418306542</v>
      </c>
    </row>
    <row r="6" spans="1:11" x14ac:dyDescent="0.3">
      <c r="A6" s="4">
        <v>60</v>
      </c>
      <c r="B6" s="4">
        <v>3.3058961342346844</v>
      </c>
      <c r="C6" s="4">
        <v>11.38044284244442</v>
      </c>
      <c r="D6" s="4">
        <v>23.271318543266926</v>
      </c>
      <c r="E6" s="4">
        <v>39.532044682107063</v>
      </c>
      <c r="F6" s="4">
        <v>124.09342645267186</v>
      </c>
      <c r="G6" s="4">
        <v>163.35622954435428</v>
      </c>
      <c r="H6" s="4">
        <v>175.52595928528288</v>
      </c>
      <c r="I6" s="4">
        <v>211.23388286278765</v>
      </c>
      <c r="J6" s="4">
        <v>253.3366237428607</v>
      </c>
      <c r="K6" s="4">
        <v>217.02423536086104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5.5800000000000002E-2</v>
      </c>
    </row>
    <row r="81" spans="1:2" x14ac:dyDescent="0.3">
      <c r="A81">
        <v>100</v>
      </c>
      <c r="B81">
        <v>0.1946</v>
      </c>
    </row>
    <row r="82" spans="1:2" x14ac:dyDescent="0.3">
      <c r="A82">
        <v>150</v>
      </c>
      <c r="B82">
        <v>0.39450000000000002</v>
      </c>
    </row>
    <row r="83" spans="1:2" x14ac:dyDescent="0.3">
      <c r="A83">
        <v>200</v>
      </c>
      <c r="B83">
        <v>0.67059999999999997</v>
      </c>
    </row>
    <row r="84" spans="1:2" x14ac:dyDescent="0.3">
      <c r="A84">
        <v>300</v>
      </c>
      <c r="B84">
        <v>2.1076999999999999</v>
      </c>
    </row>
    <row r="85" spans="1:2" x14ac:dyDescent="0.3">
      <c r="A85">
        <v>400</v>
      </c>
      <c r="B85">
        <v>2.7408999999999999</v>
      </c>
    </row>
    <row r="86" spans="1:2" x14ac:dyDescent="0.3">
      <c r="A86">
        <v>500</v>
      </c>
      <c r="B86">
        <v>2.9222999999999999</v>
      </c>
    </row>
    <row r="87" spans="1:2" x14ac:dyDescent="0.3">
      <c r="A87">
        <v>800</v>
      </c>
      <c r="B87">
        <v>3.5851000000000002</v>
      </c>
    </row>
    <row r="88" spans="1:2" x14ac:dyDescent="0.3">
      <c r="A88">
        <v>1200</v>
      </c>
      <c r="B88">
        <v>4.2195</v>
      </c>
    </row>
    <row r="89" spans="1:2" x14ac:dyDescent="0.3">
      <c r="A89">
        <v>1600</v>
      </c>
      <c r="B89">
        <v>3.6555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abSelected="1" topLeftCell="A25" workbookViewId="0">
      <selection activeCell="A41" sqref="A41"/>
    </sheetView>
  </sheetViews>
  <sheetFormatPr defaultRowHeight="14.4" x14ac:dyDescent="0.3"/>
  <sheetData>
    <row r="1" spans="1:11" x14ac:dyDescent="0.3">
      <c r="A1" s="5" t="s">
        <v>18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0.75186415639187354</v>
      </c>
      <c r="C3" s="4">
        <v>1.7315868633133571</v>
      </c>
      <c r="D3" s="4">
        <v>3.0797785631485031</v>
      </c>
      <c r="E3" s="4">
        <v>4.8860690403067339</v>
      </c>
      <c r="F3" s="4">
        <v>11.396573874113374</v>
      </c>
      <c r="G3" s="4">
        <v>17.758115736259263</v>
      </c>
      <c r="H3" s="4">
        <v>18.700248713822941</v>
      </c>
      <c r="I3" s="4">
        <v>20.877767492252264</v>
      </c>
      <c r="J3" s="4">
        <v>23.409757053243631</v>
      </c>
      <c r="K3" s="4">
        <v>23.251783333576878</v>
      </c>
    </row>
    <row r="4" spans="1:11" x14ac:dyDescent="0.3">
      <c r="A4" s="4">
        <v>30</v>
      </c>
      <c r="B4" s="4">
        <v>1.4737247641589837</v>
      </c>
      <c r="C4" s="4">
        <v>3.547299165521876</v>
      </c>
      <c r="D4" s="4">
        <v>5.8891219783216853</v>
      </c>
      <c r="E4" s="4">
        <v>9.0563854872646967</v>
      </c>
      <c r="F4" s="4">
        <v>23.12238210459002</v>
      </c>
      <c r="G4" s="4">
        <v>37.967274293598201</v>
      </c>
      <c r="H4" s="4">
        <v>37.809823361951722</v>
      </c>
      <c r="I4" s="4">
        <v>43.035718378118901</v>
      </c>
      <c r="J4" s="4">
        <v>53.120365872499661</v>
      </c>
      <c r="K4" s="4">
        <v>50.469645907858506</v>
      </c>
    </row>
    <row r="5" spans="1:11" x14ac:dyDescent="0.3">
      <c r="A5" s="4">
        <v>45</v>
      </c>
      <c r="B5" s="4">
        <v>1.8881913761127229</v>
      </c>
      <c r="C5" s="4">
        <v>4.4881753293622282</v>
      </c>
      <c r="D5" s="4">
        <v>8.6566353016655739</v>
      </c>
      <c r="E5" s="4">
        <v>12.867906169077457</v>
      </c>
      <c r="F5" s="4">
        <v>33.341933561629041</v>
      </c>
      <c r="G5" s="4">
        <v>57.210260793419849</v>
      </c>
      <c r="H5" s="4">
        <v>62.394934023982117</v>
      </c>
      <c r="I5" s="4">
        <v>64.392255347208575</v>
      </c>
      <c r="J5" s="4">
        <v>77.501006605546195</v>
      </c>
      <c r="K5" s="4">
        <v>82.63548935797813</v>
      </c>
    </row>
    <row r="6" spans="1:11" x14ac:dyDescent="0.3">
      <c r="A6" s="4">
        <v>60</v>
      </c>
      <c r="B6" s="4">
        <v>3.0876939149102318</v>
      </c>
      <c r="C6" s="4">
        <v>6.6697353323784547</v>
      </c>
      <c r="D6" s="4">
        <v>11.685251290292886</v>
      </c>
      <c r="E6" s="4">
        <v>19.243686970727857</v>
      </c>
      <c r="F6" s="4">
        <v>48.02745690604533</v>
      </c>
      <c r="G6" s="4">
        <v>87.379182622445924</v>
      </c>
      <c r="H6" s="4">
        <v>79.701189022657118</v>
      </c>
      <c r="I6" s="4">
        <v>88.235623018625446</v>
      </c>
      <c r="J6" s="4">
        <v>110.68889035205399</v>
      </c>
      <c r="K6" s="4">
        <v>103.89959279023293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4.87E-2</v>
      </c>
    </row>
    <row r="81" spans="1:2" x14ac:dyDescent="0.3">
      <c r="A81">
        <v>100</v>
      </c>
      <c r="B81">
        <v>0.10730000000000001</v>
      </c>
    </row>
    <row r="82" spans="1:2" x14ac:dyDescent="0.3">
      <c r="A82">
        <v>150</v>
      </c>
      <c r="B82">
        <v>0.193</v>
      </c>
    </row>
    <row r="83" spans="1:2" x14ac:dyDescent="0.3">
      <c r="A83">
        <v>200</v>
      </c>
      <c r="B83">
        <v>0.30980000000000002</v>
      </c>
    </row>
    <row r="84" spans="1:2" x14ac:dyDescent="0.3">
      <c r="A84">
        <v>300</v>
      </c>
      <c r="B84">
        <v>0.78669999999999995</v>
      </c>
    </row>
    <row r="85" spans="1:2" x14ac:dyDescent="0.3">
      <c r="A85">
        <v>400</v>
      </c>
      <c r="B85">
        <v>1.4280999999999999</v>
      </c>
    </row>
    <row r="86" spans="1:2" x14ac:dyDescent="0.3">
      <c r="A86">
        <v>500</v>
      </c>
      <c r="B86">
        <v>1.3540000000000001</v>
      </c>
    </row>
    <row r="87" spans="1:2" x14ac:dyDescent="0.3">
      <c r="A87">
        <v>800</v>
      </c>
      <c r="B87">
        <v>1.4665999999999999</v>
      </c>
    </row>
    <row r="88" spans="1:2" x14ac:dyDescent="0.3">
      <c r="A88">
        <v>1200</v>
      </c>
      <c r="B88">
        <v>1.8365</v>
      </c>
    </row>
    <row r="89" spans="1:2" x14ac:dyDescent="0.3">
      <c r="A89">
        <v>1600</v>
      </c>
      <c r="B89">
        <v>1.7811999999999999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WT 6-21A</vt:lpstr>
      <vt:lpstr>PAPC Mut19 N65D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2019-04-24T22:07:40Z</dcterms:modified>
</cp:coreProperties>
</file>